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60" i="1" l="1"/>
  <c r="E160" i="1"/>
  <c r="D160" i="1"/>
  <c r="C160" i="1"/>
  <c r="B160" i="1"/>
  <c r="F156" i="1"/>
  <c r="B156" i="1"/>
  <c r="E155" i="1"/>
  <c r="E156" i="1" s="1"/>
  <c r="D155" i="1"/>
  <c r="D156" i="1" s="1"/>
  <c r="C155" i="1"/>
  <c r="C156" i="1" s="1"/>
  <c r="F147" i="1"/>
  <c r="E147" i="1"/>
  <c r="D147" i="1"/>
  <c r="C147" i="1"/>
  <c r="B147" i="1"/>
  <c r="F143" i="1"/>
  <c r="B143" i="1"/>
  <c r="E142" i="1"/>
  <c r="E143" i="1" s="1"/>
  <c r="D142" i="1"/>
  <c r="D143" i="1" s="1"/>
  <c r="C142" i="1"/>
  <c r="C143" i="1" s="1"/>
  <c r="F134" i="1"/>
  <c r="E134" i="1"/>
  <c r="D134" i="1"/>
  <c r="C134" i="1"/>
  <c r="B134" i="1"/>
  <c r="F130" i="1"/>
  <c r="E130" i="1"/>
  <c r="D130" i="1"/>
  <c r="C130" i="1"/>
  <c r="B130" i="1"/>
  <c r="F123" i="1"/>
  <c r="E123" i="1"/>
  <c r="D123" i="1"/>
  <c r="C123" i="1"/>
  <c r="B123" i="1"/>
  <c r="F119" i="1"/>
  <c r="B119" i="1"/>
  <c r="E118" i="1"/>
  <c r="E119" i="1" s="1"/>
  <c r="D118" i="1"/>
  <c r="D119" i="1" s="1"/>
  <c r="C118" i="1"/>
  <c r="C119" i="1" s="1"/>
  <c r="F109" i="1"/>
  <c r="E109" i="1"/>
  <c r="D109" i="1"/>
  <c r="C109" i="1"/>
  <c r="B109" i="1"/>
  <c r="F105" i="1"/>
  <c r="B105" i="1"/>
  <c r="E104" i="1"/>
  <c r="E105" i="1" s="1"/>
  <c r="D104" i="1"/>
  <c r="D105" i="1" s="1"/>
  <c r="C104" i="1"/>
  <c r="C105" i="1" s="1"/>
  <c r="F95" i="1"/>
  <c r="E95" i="1"/>
  <c r="D95" i="1"/>
  <c r="C95" i="1"/>
  <c r="B95" i="1"/>
  <c r="F91" i="1"/>
  <c r="B91" i="1"/>
  <c r="E90" i="1"/>
  <c r="E91" i="1" s="1"/>
  <c r="D90" i="1"/>
  <c r="D91" i="1" s="1"/>
  <c r="C90" i="1"/>
  <c r="C91" i="1" s="1"/>
  <c r="F80" i="1"/>
  <c r="E80" i="1"/>
  <c r="D80" i="1"/>
  <c r="C80" i="1"/>
  <c r="B80" i="1"/>
  <c r="F76" i="1"/>
  <c r="B76" i="1"/>
  <c r="E75" i="1"/>
  <c r="E76" i="1" s="1"/>
  <c r="D75" i="1"/>
  <c r="D76" i="1" s="1"/>
  <c r="C75" i="1"/>
  <c r="C76" i="1" s="1"/>
  <c r="F68" i="1"/>
  <c r="E68" i="1"/>
  <c r="D68" i="1"/>
  <c r="C68" i="1"/>
  <c r="B68" i="1"/>
  <c r="F64" i="1"/>
  <c r="B64" i="1"/>
  <c r="E63" i="1"/>
  <c r="E64" i="1" s="1"/>
  <c r="D63" i="1"/>
  <c r="D64" i="1" s="1"/>
  <c r="C63" i="1"/>
  <c r="C64" i="1" s="1"/>
  <c r="F54" i="1"/>
  <c r="E54" i="1"/>
  <c r="D54" i="1"/>
  <c r="C54" i="1"/>
  <c r="B54" i="1"/>
  <c r="F50" i="1"/>
  <c r="B50" i="1"/>
  <c r="E49" i="1"/>
  <c r="E50" i="1" s="1"/>
  <c r="D49" i="1"/>
  <c r="D50" i="1" s="1"/>
  <c r="C49" i="1"/>
  <c r="C50" i="1" s="1"/>
  <c r="F41" i="1"/>
  <c r="E41" i="1"/>
  <c r="D41" i="1"/>
  <c r="C41" i="1"/>
  <c r="B41" i="1"/>
  <c r="F37" i="1"/>
  <c r="B37" i="1"/>
  <c r="E36" i="1"/>
  <c r="E37" i="1" s="1"/>
  <c r="D36" i="1"/>
  <c r="D37" i="1" s="1"/>
  <c r="C36" i="1"/>
  <c r="C37" i="1" s="1"/>
  <c r="F27" i="1"/>
  <c r="E27" i="1"/>
  <c r="D27" i="1"/>
  <c r="C27" i="1"/>
  <c r="B27" i="1"/>
  <c r="F23" i="1"/>
  <c r="E23" i="1"/>
  <c r="D23" i="1"/>
  <c r="C23" i="1"/>
  <c r="B23" i="1"/>
  <c r="F16" i="1"/>
  <c r="E16" i="1"/>
  <c r="D16" i="1"/>
  <c r="C16" i="1"/>
  <c r="B16" i="1"/>
  <c r="F12" i="1"/>
  <c r="B12" i="1"/>
  <c r="E11" i="1"/>
  <c r="E12" i="1" s="1"/>
  <c r="D11" i="1"/>
  <c r="D12" i="1" s="1"/>
  <c r="C11" i="1"/>
  <c r="C12" i="1" s="1"/>
</calcChain>
</file>

<file path=xl/sharedStrings.xml><?xml version="1.0" encoding="utf-8"?>
<sst xmlns="http://schemas.openxmlformats.org/spreadsheetml/2006/main" count="414" uniqueCount="129">
  <si>
    <t>1 неделя</t>
  </si>
  <si>
    <t>ПОНЕДЕЛЬНИК</t>
  </si>
  <si>
    <t>Наименование</t>
  </si>
  <si>
    <t>ВЫХОД, гр</t>
  </si>
  <si>
    <t>БЕЛКИ гр</t>
  </si>
  <si>
    <t>ЖИРЫ гр</t>
  </si>
  <si>
    <t>УГЛЕВОДЫ гр</t>
  </si>
  <si>
    <t>ККАЛ</t>
  </si>
  <si>
    <t>№ ТК</t>
  </si>
  <si>
    <t>№ ПО СБ. РЕЦ.</t>
  </si>
  <si>
    <t>Горячее питание</t>
  </si>
  <si>
    <t>Шницель "Нежный"</t>
  </si>
  <si>
    <t>352/1</t>
  </si>
  <si>
    <t>ТТК № 352</t>
  </si>
  <si>
    <t>Макаронные изделия отварные (спагетти)</t>
  </si>
  <si>
    <t>114/1</t>
  </si>
  <si>
    <t>ТТК № 114</t>
  </si>
  <si>
    <t>Овощи свежие порциями (помидор свежий в нарезку)</t>
  </si>
  <si>
    <t>71/3</t>
  </si>
  <si>
    <t>Москва 2003 № 46</t>
  </si>
  <si>
    <t xml:space="preserve">Чай с сахаром </t>
  </si>
  <si>
    <t>685/1</t>
  </si>
  <si>
    <t>Москва 2004 № 685</t>
  </si>
  <si>
    <t>Булочка «Домашняя»</t>
  </si>
  <si>
    <t>424/1</t>
  </si>
  <si>
    <t>Москва 2011 № 424</t>
  </si>
  <si>
    <t xml:space="preserve">Хлеб "Городской" порциями </t>
  </si>
  <si>
    <t>11</t>
  </si>
  <si>
    <t>ТТК № 11</t>
  </si>
  <si>
    <t>ИТОГО</t>
  </si>
  <si>
    <t>модуль 3</t>
  </si>
  <si>
    <t>Сосиска запеченная в тесте</t>
  </si>
  <si>
    <t>420/3</t>
  </si>
  <si>
    <t>Москва 2011 № 420</t>
  </si>
  <si>
    <t>ВТОРНИК</t>
  </si>
  <si>
    <t>Запеканка из творога с вишней</t>
  </si>
  <si>
    <t>425</t>
  </si>
  <si>
    <t>ТТК № 425</t>
  </si>
  <si>
    <t>Булочка с маком</t>
  </si>
  <si>
    <t>772/2</t>
  </si>
  <si>
    <t>Москва 2004 № 772</t>
  </si>
  <si>
    <t>Хачапури с сыром</t>
  </si>
  <si>
    <t>11/6</t>
  </si>
  <si>
    <t>Сыктывкар 1990 № 11</t>
  </si>
  <si>
    <t>СРЕДА</t>
  </si>
  <si>
    <t>Биточки из мяса птицы "Сливочные"</t>
  </si>
  <si>
    <t>263/2</t>
  </si>
  <si>
    <t>ТТК № 263</t>
  </si>
  <si>
    <t>Картофельное пюре</t>
  </si>
  <si>
    <t>312/1</t>
  </si>
  <si>
    <t>Москва 2011 № 312</t>
  </si>
  <si>
    <t>Огурец консервированный (порциями)</t>
  </si>
  <si>
    <t>Т-264</t>
  </si>
  <si>
    <t xml:space="preserve">ТТК № 264 </t>
  </si>
  <si>
    <t>Булочка с сахаром</t>
  </si>
  <si>
    <t>39/2</t>
  </si>
  <si>
    <t>ТТК № 39</t>
  </si>
  <si>
    <t>Кекс  "Творожный" (нарезной)</t>
  </si>
  <si>
    <t>447/2</t>
  </si>
  <si>
    <t>Москва 2011 № 447</t>
  </si>
  <si>
    <t>ЧЕТВЕРГ</t>
  </si>
  <si>
    <t xml:space="preserve">Котлеты «Домашние»  (свинина, говядина)                                                 </t>
  </si>
  <si>
    <t>271/1</t>
  </si>
  <si>
    <t>Москва 2011 № 271</t>
  </si>
  <si>
    <t>Каша гречневая рассыпчатая</t>
  </si>
  <si>
    <t>99/2</t>
  </si>
  <si>
    <t>ТТК № 99</t>
  </si>
  <si>
    <t>Булочка «Российская»</t>
  </si>
  <si>
    <t>430/2</t>
  </si>
  <si>
    <t>Москва 2011 № 430</t>
  </si>
  <si>
    <t>Компот из черной смородины</t>
  </si>
  <si>
    <t>89/2</t>
  </si>
  <si>
    <t>ТТК № 89</t>
  </si>
  <si>
    <t xml:space="preserve">Багет с колбасой и сыром </t>
  </si>
  <si>
    <t>38/3</t>
  </si>
  <si>
    <t>ТТК № 38</t>
  </si>
  <si>
    <t>ПЯТНИЦА</t>
  </si>
  <si>
    <t>Овощи свежие в нарезку (огурец)</t>
  </si>
  <si>
    <t>71/5</t>
  </si>
  <si>
    <t>Москва 2011 № 71</t>
  </si>
  <si>
    <t xml:space="preserve">Свинина в кисло-сладком соусе </t>
  </si>
  <si>
    <t>362</t>
  </si>
  <si>
    <t>ТТК № 362</t>
  </si>
  <si>
    <t xml:space="preserve">Рис рассыпчатый отварной </t>
  </si>
  <si>
    <t>110/3</t>
  </si>
  <si>
    <t>ТТК № 110/1</t>
  </si>
  <si>
    <t>Пицца Пепперони</t>
  </si>
  <si>
    <t>366</t>
  </si>
  <si>
    <t>ТТК 366</t>
  </si>
  <si>
    <t>СУББОТА</t>
  </si>
  <si>
    <t>Сосиски отварные</t>
  </si>
  <si>
    <t>242/1</t>
  </si>
  <si>
    <t>Москва 2004 № 413</t>
  </si>
  <si>
    <t>Чай с сахаром и лимоном</t>
  </si>
  <si>
    <t>686/1</t>
  </si>
  <si>
    <t>Москва 2004 № 686</t>
  </si>
  <si>
    <t>Гребешок с вареным сгущенным молоком</t>
  </si>
  <si>
    <t>417/2</t>
  </si>
  <si>
    <t>Москва 2011 № 417</t>
  </si>
  <si>
    <t>2 неделя</t>
  </si>
  <si>
    <t>Котлета "Киевская"</t>
  </si>
  <si>
    <t>169/3</t>
  </si>
  <si>
    <t>Москва 2003 № 169</t>
  </si>
  <si>
    <t>Птица в соусе с томатом</t>
  </si>
  <si>
    <t>367/8</t>
  </si>
  <si>
    <t>Пермь 2018 № 367</t>
  </si>
  <si>
    <t>огурцы свежие в нарезку</t>
  </si>
  <si>
    <t>Пицца школьная (с помидорами)</t>
  </si>
  <si>
    <t>93/6</t>
  </si>
  <si>
    <t>Москва 2003 № 93</t>
  </si>
  <si>
    <t xml:space="preserve">Биточки мясные с сыром  </t>
  </si>
  <si>
    <t>Т-52/10</t>
  </si>
  <si>
    <t xml:space="preserve">ТТК № 52  </t>
  </si>
  <si>
    <t>Компот из вишни</t>
  </si>
  <si>
    <t>88/2</t>
  </si>
  <si>
    <t>ТТК № 88/1</t>
  </si>
  <si>
    <t>Творожник ванильный со  сгущенным молоком</t>
  </si>
  <si>
    <t>29/4</t>
  </si>
  <si>
    <t>ТТК № 29</t>
  </si>
  <si>
    <t>Крендель сахарный</t>
  </si>
  <si>
    <t>415/2</t>
  </si>
  <si>
    <t>Москва 2011 № 415</t>
  </si>
  <si>
    <t>Плов из свинины</t>
  </si>
  <si>
    <t>124/3</t>
  </si>
  <si>
    <t>ТТК № 124</t>
  </si>
  <si>
    <t>Шаньги с творогом</t>
  </si>
  <si>
    <t>14/3</t>
  </si>
  <si>
    <t>Сыктывкар 1990  № 14</t>
  </si>
  <si>
    <t>Модульное меню горячего питания по свободному выбору (12+) ГП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</si>
</sst>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color indexed="10"/>
      <name val="Calibri"/>
      <family val="2"/>
      <charset val="204"/>
    </font>
    <font>
      <sz val="9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5" fillId="0" borderId="7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6" fillId="2" borderId="1" xfId="0" applyFont="1" applyFill="1" applyBorder="1"/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49" fontId="9" fillId="0" borderId="9" xfId="0" applyNumberFormat="1" applyFont="1" applyBorder="1" applyAlignment="1">
      <alignment horizontal="center" vertical="center"/>
    </xf>
    <xf numFmtId="0" fontId="10" fillId="0" borderId="7" xfId="0" applyFont="1" applyBorder="1"/>
    <xf numFmtId="0" fontId="4" fillId="0" borderId="4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0"/>
  <sheetViews>
    <sheetView tabSelected="1" topLeftCell="A145" zoomScale="120" zoomScaleNormal="120" workbookViewId="0">
      <selection activeCell="H11" sqref="H11"/>
    </sheetView>
  </sheetViews>
  <sheetFormatPr defaultColWidth="9.28515625" defaultRowHeight="12" x14ac:dyDescent="0.25"/>
  <cols>
    <col min="1" max="1" width="33" style="139" customWidth="1"/>
    <col min="2" max="2" width="9.28515625" style="87"/>
    <col min="3" max="4" width="7.7109375" style="89" customWidth="1"/>
    <col min="5" max="5" width="9.85546875" style="89" customWidth="1"/>
    <col min="6" max="6" width="7.5703125" style="89" customWidth="1"/>
    <col min="7" max="7" width="7.28515625" style="140" customWidth="1"/>
    <col min="8" max="8" width="18" style="87" customWidth="1"/>
    <col min="9" max="256" width="9.28515625" style="2"/>
    <col min="257" max="257" width="33" style="2" customWidth="1"/>
    <col min="258" max="258" width="9.28515625" style="2"/>
    <col min="259" max="260" width="7.7109375" style="2" customWidth="1"/>
    <col min="261" max="261" width="9.85546875" style="2" customWidth="1"/>
    <col min="262" max="262" width="7.5703125" style="2" customWidth="1"/>
    <col min="263" max="263" width="7.28515625" style="2" customWidth="1"/>
    <col min="264" max="264" width="16.28515625" style="2" customWidth="1"/>
    <col min="265" max="512" width="9.28515625" style="2"/>
    <col min="513" max="513" width="33" style="2" customWidth="1"/>
    <col min="514" max="514" width="9.28515625" style="2"/>
    <col min="515" max="516" width="7.7109375" style="2" customWidth="1"/>
    <col min="517" max="517" width="9.85546875" style="2" customWidth="1"/>
    <col min="518" max="518" width="7.5703125" style="2" customWidth="1"/>
    <col min="519" max="519" width="7.28515625" style="2" customWidth="1"/>
    <col min="520" max="520" width="16.28515625" style="2" customWidth="1"/>
    <col min="521" max="768" width="9.28515625" style="2"/>
    <col min="769" max="769" width="33" style="2" customWidth="1"/>
    <col min="770" max="770" width="9.28515625" style="2"/>
    <col min="771" max="772" width="7.7109375" style="2" customWidth="1"/>
    <col min="773" max="773" width="9.85546875" style="2" customWidth="1"/>
    <col min="774" max="774" width="7.5703125" style="2" customWidth="1"/>
    <col min="775" max="775" width="7.28515625" style="2" customWidth="1"/>
    <col min="776" max="776" width="16.28515625" style="2" customWidth="1"/>
    <col min="777" max="1024" width="9.28515625" style="2"/>
    <col min="1025" max="1025" width="33" style="2" customWidth="1"/>
    <col min="1026" max="1026" width="9.28515625" style="2"/>
    <col min="1027" max="1028" width="7.7109375" style="2" customWidth="1"/>
    <col min="1029" max="1029" width="9.85546875" style="2" customWidth="1"/>
    <col min="1030" max="1030" width="7.5703125" style="2" customWidth="1"/>
    <col min="1031" max="1031" width="7.28515625" style="2" customWidth="1"/>
    <col min="1032" max="1032" width="16.28515625" style="2" customWidth="1"/>
    <col min="1033" max="1280" width="9.28515625" style="2"/>
    <col min="1281" max="1281" width="33" style="2" customWidth="1"/>
    <col min="1282" max="1282" width="9.28515625" style="2"/>
    <col min="1283" max="1284" width="7.7109375" style="2" customWidth="1"/>
    <col min="1285" max="1285" width="9.85546875" style="2" customWidth="1"/>
    <col min="1286" max="1286" width="7.5703125" style="2" customWidth="1"/>
    <col min="1287" max="1287" width="7.28515625" style="2" customWidth="1"/>
    <col min="1288" max="1288" width="16.28515625" style="2" customWidth="1"/>
    <col min="1289" max="1536" width="9.28515625" style="2"/>
    <col min="1537" max="1537" width="33" style="2" customWidth="1"/>
    <col min="1538" max="1538" width="9.28515625" style="2"/>
    <col min="1539" max="1540" width="7.7109375" style="2" customWidth="1"/>
    <col min="1541" max="1541" width="9.85546875" style="2" customWidth="1"/>
    <col min="1542" max="1542" width="7.5703125" style="2" customWidth="1"/>
    <col min="1543" max="1543" width="7.28515625" style="2" customWidth="1"/>
    <col min="1544" max="1544" width="16.28515625" style="2" customWidth="1"/>
    <col min="1545" max="1792" width="9.28515625" style="2"/>
    <col min="1793" max="1793" width="33" style="2" customWidth="1"/>
    <col min="1794" max="1794" width="9.28515625" style="2"/>
    <col min="1795" max="1796" width="7.7109375" style="2" customWidth="1"/>
    <col min="1797" max="1797" width="9.85546875" style="2" customWidth="1"/>
    <col min="1798" max="1798" width="7.5703125" style="2" customWidth="1"/>
    <col min="1799" max="1799" width="7.28515625" style="2" customWidth="1"/>
    <col min="1800" max="1800" width="16.28515625" style="2" customWidth="1"/>
    <col min="1801" max="2048" width="9.28515625" style="2"/>
    <col min="2049" max="2049" width="33" style="2" customWidth="1"/>
    <col min="2050" max="2050" width="9.28515625" style="2"/>
    <col min="2051" max="2052" width="7.7109375" style="2" customWidth="1"/>
    <col min="2053" max="2053" width="9.85546875" style="2" customWidth="1"/>
    <col min="2054" max="2054" width="7.5703125" style="2" customWidth="1"/>
    <col min="2055" max="2055" width="7.28515625" style="2" customWidth="1"/>
    <col min="2056" max="2056" width="16.28515625" style="2" customWidth="1"/>
    <col min="2057" max="2304" width="9.28515625" style="2"/>
    <col min="2305" max="2305" width="33" style="2" customWidth="1"/>
    <col min="2306" max="2306" width="9.28515625" style="2"/>
    <col min="2307" max="2308" width="7.7109375" style="2" customWidth="1"/>
    <col min="2309" max="2309" width="9.85546875" style="2" customWidth="1"/>
    <col min="2310" max="2310" width="7.5703125" style="2" customWidth="1"/>
    <col min="2311" max="2311" width="7.28515625" style="2" customWidth="1"/>
    <col min="2312" max="2312" width="16.28515625" style="2" customWidth="1"/>
    <col min="2313" max="2560" width="9.28515625" style="2"/>
    <col min="2561" max="2561" width="33" style="2" customWidth="1"/>
    <col min="2562" max="2562" width="9.28515625" style="2"/>
    <col min="2563" max="2564" width="7.7109375" style="2" customWidth="1"/>
    <col min="2565" max="2565" width="9.85546875" style="2" customWidth="1"/>
    <col min="2566" max="2566" width="7.5703125" style="2" customWidth="1"/>
    <col min="2567" max="2567" width="7.28515625" style="2" customWidth="1"/>
    <col min="2568" max="2568" width="16.28515625" style="2" customWidth="1"/>
    <col min="2569" max="2816" width="9.28515625" style="2"/>
    <col min="2817" max="2817" width="33" style="2" customWidth="1"/>
    <col min="2818" max="2818" width="9.28515625" style="2"/>
    <col min="2819" max="2820" width="7.7109375" style="2" customWidth="1"/>
    <col min="2821" max="2821" width="9.85546875" style="2" customWidth="1"/>
    <col min="2822" max="2822" width="7.5703125" style="2" customWidth="1"/>
    <col min="2823" max="2823" width="7.28515625" style="2" customWidth="1"/>
    <col min="2824" max="2824" width="16.28515625" style="2" customWidth="1"/>
    <col min="2825" max="3072" width="9.28515625" style="2"/>
    <col min="3073" max="3073" width="33" style="2" customWidth="1"/>
    <col min="3074" max="3074" width="9.28515625" style="2"/>
    <col min="3075" max="3076" width="7.7109375" style="2" customWidth="1"/>
    <col min="3077" max="3077" width="9.85546875" style="2" customWidth="1"/>
    <col min="3078" max="3078" width="7.5703125" style="2" customWidth="1"/>
    <col min="3079" max="3079" width="7.28515625" style="2" customWidth="1"/>
    <col min="3080" max="3080" width="16.28515625" style="2" customWidth="1"/>
    <col min="3081" max="3328" width="9.28515625" style="2"/>
    <col min="3329" max="3329" width="33" style="2" customWidth="1"/>
    <col min="3330" max="3330" width="9.28515625" style="2"/>
    <col min="3331" max="3332" width="7.7109375" style="2" customWidth="1"/>
    <col min="3333" max="3333" width="9.85546875" style="2" customWidth="1"/>
    <col min="3334" max="3334" width="7.5703125" style="2" customWidth="1"/>
    <col min="3335" max="3335" width="7.28515625" style="2" customWidth="1"/>
    <col min="3336" max="3336" width="16.28515625" style="2" customWidth="1"/>
    <col min="3337" max="3584" width="9.28515625" style="2"/>
    <col min="3585" max="3585" width="33" style="2" customWidth="1"/>
    <col min="3586" max="3586" width="9.28515625" style="2"/>
    <col min="3587" max="3588" width="7.7109375" style="2" customWidth="1"/>
    <col min="3589" max="3589" width="9.85546875" style="2" customWidth="1"/>
    <col min="3590" max="3590" width="7.5703125" style="2" customWidth="1"/>
    <col min="3591" max="3591" width="7.28515625" style="2" customWidth="1"/>
    <col min="3592" max="3592" width="16.28515625" style="2" customWidth="1"/>
    <col min="3593" max="3840" width="9.28515625" style="2"/>
    <col min="3841" max="3841" width="33" style="2" customWidth="1"/>
    <col min="3842" max="3842" width="9.28515625" style="2"/>
    <col min="3843" max="3844" width="7.7109375" style="2" customWidth="1"/>
    <col min="3845" max="3845" width="9.85546875" style="2" customWidth="1"/>
    <col min="3846" max="3846" width="7.5703125" style="2" customWidth="1"/>
    <col min="3847" max="3847" width="7.28515625" style="2" customWidth="1"/>
    <col min="3848" max="3848" width="16.28515625" style="2" customWidth="1"/>
    <col min="3849" max="4096" width="9.28515625" style="2"/>
    <col min="4097" max="4097" width="33" style="2" customWidth="1"/>
    <col min="4098" max="4098" width="9.28515625" style="2"/>
    <col min="4099" max="4100" width="7.7109375" style="2" customWidth="1"/>
    <col min="4101" max="4101" width="9.85546875" style="2" customWidth="1"/>
    <col min="4102" max="4102" width="7.5703125" style="2" customWidth="1"/>
    <col min="4103" max="4103" width="7.28515625" style="2" customWidth="1"/>
    <col min="4104" max="4104" width="16.28515625" style="2" customWidth="1"/>
    <col min="4105" max="4352" width="9.28515625" style="2"/>
    <col min="4353" max="4353" width="33" style="2" customWidth="1"/>
    <col min="4354" max="4354" width="9.28515625" style="2"/>
    <col min="4355" max="4356" width="7.7109375" style="2" customWidth="1"/>
    <col min="4357" max="4357" width="9.85546875" style="2" customWidth="1"/>
    <col min="4358" max="4358" width="7.5703125" style="2" customWidth="1"/>
    <col min="4359" max="4359" width="7.28515625" style="2" customWidth="1"/>
    <col min="4360" max="4360" width="16.28515625" style="2" customWidth="1"/>
    <col min="4361" max="4608" width="9.28515625" style="2"/>
    <col min="4609" max="4609" width="33" style="2" customWidth="1"/>
    <col min="4610" max="4610" width="9.28515625" style="2"/>
    <col min="4611" max="4612" width="7.7109375" style="2" customWidth="1"/>
    <col min="4613" max="4613" width="9.85546875" style="2" customWidth="1"/>
    <col min="4614" max="4614" width="7.5703125" style="2" customWidth="1"/>
    <col min="4615" max="4615" width="7.28515625" style="2" customWidth="1"/>
    <col min="4616" max="4616" width="16.28515625" style="2" customWidth="1"/>
    <col min="4617" max="4864" width="9.28515625" style="2"/>
    <col min="4865" max="4865" width="33" style="2" customWidth="1"/>
    <col min="4866" max="4866" width="9.28515625" style="2"/>
    <col min="4867" max="4868" width="7.7109375" style="2" customWidth="1"/>
    <col min="4869" max="4869" width="9.85546875" style="2" customWidth="1"/>
    <col min="4870" max="4870" width="7.5703125" style="2" customWidth="1"/>
    <col min="4871" max="4871" width="7.28515625" style="2" customWidth="1"/>
    <col min="4872" max="4872" width="16.28515625" style="2" customWidth="1"/>
    <col min="4873" max="5120" width="9.28515625" style="2"/>
    <col min="5121" max="5121" width="33" style="2" customWidth="1"/>
    <col min="5122" max="5122" width="9.28515625" style="2"/>
    <col min="5123" max="5124" width="7.7109375" style="2" customWidth="1"/>
    <col min="5125" max="5125" width="9.85546875" style="2" customWidth="1"/>
    <col min="5126" max="5126" width="7.5703125" style="2" customWidth="1"/>
    <col min="5127" max="5127" width="7.28515625" style="2" customWidth="1"/>
    <col min="5128" max="5128" width="16.28515625" style="2" customWidth="1"/>
    <col min="5129" max="5376" width="9.28515625" style="2"/>
    <col min="5377" max="5377" width="33" style="2" customWidth="1"/>
    <col min="5378" max="5378" width="9.28515625" style="2"/>
    <col min="5379" max="5380" width="7.7109375" style="2" customWidth="1"/>
    <col min="5381" max="5381" width="9.85546875" style="2" customWidth="1"/>
    <col min="5382" max="5382" width="7.5703125" style="2" customWidth="1"/>
    <col min="5383" max="5383" width="7.28515625" style="2" customWidth="1"/>
    <col min="5384" max="5384" width="16.28515625" style="2" customWidth="1"/>
    <col min="5385" max="5632" width="9.28515625" style="2"/>
    <col min="5633" max="5633" width="33" style="2" customWidth="1"/>
    <col min="5634" max="5634" width="9.28515625" style="2"/>
    <col min="5635" max="5636" width="7.7109375" style="2" customWidth="1"/>
    <col min="5637" max="5637" width="9.85546875" style="2" customWidth="1"/>
    <col min="5638" max="5638" width="7.5703125" style="2" customWidth="1"/>
    <col min="5639" max="5639" width="7.28515625" style="2" customWidth="1"/>
    <col min="5640" max="5640" width="16.28515625" style="2" customWidth="1"/>
    <col min="5641" max="5888" width="9.28515625" style="2"/>
    <col min="5889" max="5889" width="33" style="2" customWidth="1"/>
    <col min="5890" max="5890" width="9.28515625" style="2"/>
    <col min="5891" max="5892" width="7.7109375" style="2" customWidth="1"/>
    <col min="5893" max="5893" width="9.85546875" style="2" customWidth="1"/>
    <col min="5894" max="5894" width="7.5703125" style="2" customWidth="1"/>
    <col min="5895" max="5895" width="7.28515625" style="2" customWidth="1"/>
    <col min="5896" max="5896" width="16.28515625" style="2" customWidth="1"/>
    <col min="5897" max="6144" width="9.28515625" style="2"/>
    <col min="6145" max="6145" width="33" style="2" customWidth="1"/>
    <col min="6146" max="6146" width="9.28515625" style="2"/>
    <col min="6147" max="6148" width="7.7109375" style="2" customWidth="1"/>
    <col min="6149" max="6149" width="9.85546875" style="2" customWidth="1"/>
    <col min="6150" max="6150" width="7.5703125" style="2" customWidth="1"/>
    <col min="6151" max="6151" width="7.28515625" style="2" customWidth="1"/>
    <col min="6152" max="6152" width="16.28515625" style="2" customWidth="1"/>
    <col min="6153" max="6400" width="9.28515625" style="2"/>
    <col min="6401" max="6401" width="33" style="2" customWidth="1"/>
    <col min="6402" max="6402" width="9.28515625" style="2"/>
    <col min="6403" max="6404" width="7.7109375" style="2" customWidth="1"/>
    <col min="6405" max="6405" width="9.85546875" style="2" customWidth="1"/>
    <col min="6406" max="6406" width="7.5703125" style="2" customWidth="1"/>
    <col min="6407" max="6407" width="7.28515625" style="2" customWidth="1"/>
    <col min="6408" max="6408" width="16.28515625" style="2" customWidth="1"/>
    <col min="6409" max="6656" width="9.28515625" style="2"/>
    <col min="6657" max="6657" width="33" style="2" customWidth="1"/>
    <col min="6658" max="6658" width="9.28515625" style="2"/>
    <col min="6659" max="6660" width="7.7109375" style="2" customWidth="1"/>
    <col min="6661" max="6661" width="9.85546875" style="2" customWidth="1"/>
    <col min="6662" max="6662" width="7.5703125" style="2" customWidth="1"/>
    <col min="6663" max="6663" width="7.28515625" style="2" customWidth="1"/>
    <col min="6664" max="6664" width="16.28515625" style="2" customWidth="1"/>
    <col min="6665" max="6912" width="9.28515625" style="2"/>
    <col min="6913" max="6913" width="33" style="2" customWidth="1"/>
    <col min="6914" max="6914" width="9.28515625" style="2"/>
    <col min="6915" max="6916" width="7.7109375" style="2" customWidth="1"/>
    <col min="6917" max="6917" width="9.85546875" style="2" customWidth="1"/>
    <col min="6918" max="6918" width="7.5703125" style="2" customWidth="1"/>
    <col min="6919" max="6919" width="7.28515625" style="2" customWidth="1"/>
    <col min="6920" max="6920" width="16.28515625" style="2" customWidth="1"/>
    <col min="6921" max="7168" width="9.28515625" style="2"/>
    <col min="7169" max="7169" width="33" style="2" customWidth="1"/>
    <col min="7170" max="7170" width="9.28515625" style="2"/>
    <col min="7171" max="7172" width="7.7109375" style="2" customWidth="1"/>
    <col min="7173" max="7173" width="9.85546875" style="2" customWidth="1"/>
    <col min="7174" max="7174" width="7.5703125" style="2" customWidth="1"/>
    <col min="7175" max="7175" width="7.28515625" style="2" customWidth="1"/>
    <col min="7176" max="7176" width="16.28515625" style="2" customWidth="1"/>
    <col min="7177" max="7424" width="9.28515625" style="2"/>
    <col min="7425" max="7425" width="33" style="2" customWidth="1"/>
    <col min="7426" max="7426" width="9.28515625" style="2"/>
    <col min="7427" max="7428" width="7.7109375" style="2" customWidth="1"/>
    <col min="7429" max="7429" width="9.85546875" style="2" customWidth="1"/>
    <col min="7430" max="7430" width="7.5703125" style="2" customWidth="1"/>
    <col min="7431" max="7431" width="7.28515625" style="2" customWidth="1"/>
    <col min="7432" max="7432" width="16.28515625" style="2" customWidth="1"/>
    <col min="7433" max="7680" width="9.28515625" style="2"/>
    <col min="7681" max="7681" width="33" style="2" customWidth="1"/>
    <col min="7682" max="7682" width="9.28515625" style="2"/>
    <col min="7683" max="7684" width="7.7109375" style="2" customWidth="1"/>
    <col min="7685" max="7685" width="9.85546875" style="2" customWidth="1"/>
    <col min="7686" max="7686" width="7.5703125" style="2" customWidth="1"/>
    <col min="7687" max="7687" width="7.28515625" style="2" customWidth="1"/>
    <col min="7688" max="7688" width="16.28515625" style="2" customWidth="1"/>
    <col min="7689" max="7936" width="9.28515625" style="2"/>
    <col min="7937" max="7937" width="33" style="2" customWidth="1"/>
    <col min="7938" max="7938" width="9.28515625" style="2"/>
    <col min="7939" max="7940" width="7.7109375" style="2" customWidth="1"/>
    <col min="7941" max="7941" width="9.85546875" style="2" customWidth="1"/>
    <col min="7942" max="7942" width="7.5703125" style="2" customWidth="1"/>
    <col min="7943" max="7943" width="7.28515625" style="2" customWidth="1"/>
    <col min="7944" max="7944" width="16.28515625" style="2" customWidth="1"/>
    <col min="7945" max="8192" width="9.28515625" style="2"/>
    <col min="8193" max="8193" width="33" style="2" customWidth="1"/>
    <col min="8194" max="8194" width="9.28515625" style="2"/>
    <col min="8195" max="8196" width="7.7109375" style="2" customWidth="1"/>
    <col min="8197" max="8197" width="9.85546875" style="2" customWidth="1"/>
    <col min="8198" max="8198" width="7.5703125" style="2" customWidth="1"/>
    <col min="8199" max="8199" width="7.28515625" style="2" customWidth="1"/>
    <col min="8200" max="8200" width="16.28515625" style="2" customWidth="1"/>
    <col min="8201" max="8448" width="9.28515625" style="2"/>
    <col min="8449" max="8449" width="33" style="2" customWidth="1"/>
    <col min="8450" max="8450" width="9.28515625" style="2"/>
    <col min="8451" max="8452" width="7.7109375" style="2" customWidth="1"/>
    <col min="8453" max="8453" width="9.85546875" style="2" customWidth="1"/>
    <col min="8454" max="8454" width="7.5703125" style="2" customWidth="1"/>
    <col min="8455" max="8455" width="7.28515625" style="2" customWidth="1"/>
    <col min="8456" max="8456" width="16.28515625" style="2" customWidth="1"/>
    <col min="8457" max="8704" width="9.28515625" style="2"/>
    <col min="8705" max="8705" width="33" style="2" customWidth="1"/>
    <col min="8706" max="8706" width="9.28515625" style="2"/>
    <col min="8707" max="8708" width="7.7109375" style="2" customWidth="1"/>
    <col min="8709" max="8709" width="9.85546875" style="2" customWidth="1"/>
    <col min="8710" max="8710" width="7.5703125" style="2" customWidth="1"/>
    <col min="8711" max="8711" width="7.28515625" style="2" customWidth="1"/>
    <col min="8712" max="8712" width="16.28515625" style="2" customWidth="1"/>
    <col min="8713" max="8960" width="9.28515625" style="2"/>
    <col min="8961" max="8961" width="33" style="2" customWidth="1"/>
    <col min="8962" max="8962" width="9.28515625" style="2"/>
    <col min="8963" max="8964" width="7.7109375" style="2" customWidth="1"/>
    <col min="8965" max="8965" width="9.85546875" style="2" customWidth="1"/>
    <col min="8966" max="8966" width="7.5703125" style="2" customWidth="1"/>
    <col min="8967" max="8967" width="7.28515625" style="2" customWidth="1"/>
    <col min="8968" max="8968" width="16.28515625" style="2" customWidth="1"/>
    <col min="8969" max="9216" width="9.28515625" style="2"/>
    <col min="9217" max="9217" width="33" style="2" customWidth="1"/>
    <col min="9218" max="9218" width="9.28515625" style="2"/>
    <col min="9219" max="9220" width="7.7109375" style="2" customWidth="1"/>
    <col min="9221" max="9221" width="9.85546875" style="2" customWidth="1"/>
    <col min="9222" max="9222" width="7.5703125" style="2" customWidth="1"/>
    <col min="9223" max="9223" width="7.28515625" style="2" customWidth="1"/>
    <col min="9224" max="9224" width="16.28515625" style="2" customWidth="1"/>
    <col min="9225" max="9472" width="9.28515625" style="2"/>
    <col min="9473" max="9473" width="33" style="2" customWidth="1"/>
    <col min="9474" max="9474" width="9.28515625" style="2"/>
    <col min="9475" max="9476" width="7.7109375" style="2" customWidth="1"/>
    <col min="9477" max="9477" width="9.85546875" style="2" customWidth="1"/>
    <col min="9478" max="9478" width="7.5703125" style="2" customWidth="1"/>
    <col min="9479" max="9479" width="7.28515625" style="2" customWidth="1"/>
    <col min="9480" max="9480" width="16.28515625" style="2" customWidth="1"/>
    <col min="9481" max="9728" width="9.28515625" style="2"/>
    <col min="9729" max="9729" width="33" style="2" customWidth="1"/>
    <col min="9730" max="9730" width="9.28515625" style="2"/>
    <col min="9731" max="9732" width="7.7109375" style="2" customWidth="1"/>
    <col min="9733" max="9733" width="9.85546875" style="2" customWidth="1"/>
    <col min="9734" max="9734" width="7.5703125" style="2" customWidth="1"/>
    <col min="9735" max="9735" width="7.28515625" style="2" customWidth="1"/>
    <col min="9736" max="9736" width="16.28515625" style="2" customWidth="1"/>
    <col min="9737" max="9984" width="9.28515625" style="2"/>
    <col min="9985" max="9985" width="33" style="2" customWidth="1"/>
    <col min="9986" max="9986" width="9.28515625" style="2"/>
    <col min="9987" max="9988" width="7.7109375" style="2" customWidth="1"/>
    <col min="9989" max="9989" width="9.85546875" style="2" customWidth="1"/>
    <col min="9990" max="9990" width="7.5703125" style="2" customWidth="1"/>
    <col min="9991" max="9991" width="7.28515625" style="2" customWidth="1"/>
    <col min="9992" max="9992" width="16.28515625" style="2" customWidth="1"/>
    <col min="9993" max="10240" width="9.28515625" style="2"/>
    <col min="10241" max="10241" width="33" style="2" customWidth="1"/>
    <col min="10242" max="10242" width="9.28515625" style="2"/>
    <col min="10243" max="10244" width="7.7109375" style="2" customWidth="1"/>
    <col min="10245" max="10245" width="9.85546875" style="2" customWidth="1"/>
    <col min="10246" max="10246" width="7.5703125" style="2" customWidth="1"/>
    <col min="10247" max="10247" width="7.28515625" style="2" customWidth="1"/>
    <col min="10248" max="10248" width="16.28515625" style="2" customWidth="1"/>
    <col min="10249" max="10496" width="9.28515625" style="2"/>
    <col min="10497" max="10497" width="33" style="2" customWidth="1"/>
    <col min="10498" max="10498" width="9.28515625" style="2"/>
    <col min="10499" max="10500" width="7.7109375" style="2" customWidth="1"/>
    <col min="10501" max="10501" width="9.85546875" style="2" customWidth="1"/>
    <col min="10502" max="10502" width="7.5703125" style="2" customWidth="1"/>
    <col min="10503" max="10503" width="7.28515625" style="2" customWidth="1"/>
    <col min="10504" max="10504" width="16.28515625" style="2" customWidth="1"/>
    <col min="10505" max="10752" width="9.28515625" style="2"/>
    <col min="10753" max="10753" width="33" style="2" customWidth="1"/>
    <col min="10754" max="10754" width="9.28515625" style="2"/>
    <col min="10755" max="10756" width="7.7109375" style="2" customWidth="1"/>
    <col min="10757" max="10757" width="9.85546875" style="2" customWidth="1"/>
    <col min="10758" max="10758" width="7.5703125" style="2" customWidth="1"/>
    <col min="10759" max="10759" width="7.28515625" style="2" customWidth="1"/>
    <col min="10760" max="10760" width="16.28515625" style="2" customWidth="1"/>
    <col min="10761" max="11008" width="9.28515625" style="2"/>
    <col min="11009" max="11009" width="33" style="2" customWidth="1"/>
    <col min="11010" max="11010" width="9.28515625" style="2"/>
    <col min="11011" max="11012" width="7.7109375" style="2" customWidth="1"/>
    <col min="11013" max="11013" width="9.85546875" style="2" customWidth="1"/>
    <col min="11014" max="11014" width="7.5703125" style="2" customWidth="1"/>
    <col min="11015" max="11015" width="7.28515625" style="2" customWidth="1"/>
    <col min="11016" max="11016" width="16.28515625" style="2" customWidth="1"/>
    <col min="11017" max="11264" width="9.28515625" style="2"/>
    <col min="11265" max="11265" width="33" style="2" customWidth="1"/>
    <col min="11266" max="11266" width="9.28515625" style="2"/>
    <col min="11267" max="11268" width="7.7109375" style="2" customWidth="1"/>
    <col min="11269" max="11269" width="9.85546875" style="2" customWidth="1"/>
    <col min="11270" max="11270" width="7.5703125" style="2" customWidth="1"/>
    <col min="11271" max="11271" width="7.28515625" style="2" customWidth="1"/>
    <col min="11272" max="11272" width="16.28515625" style="2" customWidth="1"/>
    <col min="11273" max="11520" width="9.28515625" style="2"/>
    <col min="11521" max="11521" width="33" style="2" customWidth="1"/>
    <col min="11522" max="11522" width="9.28515625" style="2"/>
    <col min="11523" max="11524" width="7.7109375" style="2" customWidth="1"/>
    <col min="11525" max="11525" width="9.85546875" style="2" customWidth="1"/>
    <col min="11526" max="11526" width="7.5703125" style="2" customWidth="1"/>
    <col min="11527" max="11527" width="7.28515625" style="2" customWidth="1"/>
    <col min="11528" max="11528" width="16.28515625" style="2" customWidth="1"/>
    <col min="11529" max="11776" width="9.28515625" style="2"/>
    <col min="11777" max="11777" width="33" style="2" customWidth="1"/>
    <col min="11778" max="11778" width="9.28515625" style="2"/>
    <col min="11779" max="11780" width="7.7109375" style="2" customWidth="1"/>
    <col min="11781" max="11781" width="9.85546875" style="2" customWidth="1"/>
    <col min="11782" max="11782" width="7.5703125" style="2" customWidth="1"/>
    <col min="11783" max="11783" width="7.28515625" style="2" customWidth="1"/>
    <col min="11784" max="11784" width="16.28515625" style="2" customWidth="1"/>
    <col min="11785" max="12032" width="9.28515625" style="2"/>
    <col min="12033" max="12033" width="33" style="2" customWidth="1"/>
    <col min="12034" max="12034" width="9.28515625" style="2"/>
    <col min="12035" max="12036" width="7.7109375" style="2" customWidth="1"/>
    <col min="12037" max="12037" width="9.85546875" style="2" customWidth="1"/>
    <col min="12038" max="12038" width="7.5703125" style="2" customWidth="1"/>
    <col min="12039" max="12039" width="7.28515625" style="2" customWidth="1"/>
    <col min="12040" max="12040" width="16.28515625" style="2" customWidth="1"/>
    <col min="12041" max="12288" width="9.28515625" style="2"/>
    <col min="12289" max="12289" width="33" style="2" customWidth="1"/>
    <col min="12290" max="12290" width="9.28515625" style="2"/>
    <col min="12291" max="12292" width="7.7109375" style="2" customWidth="1"/>
    <col min="12293" max="12293" width="9.85546875" style="2" customWidth="1"/>
    <col min="12294" max="12294" width="7.5703125" style="2" customWidth="1"/>
    <col min="12295" max="12295" width="7.28515625" style="2" customWidth="1"/>
    <col min="12296" max="12296" width="16.28515625" style="2" customWidth="1"/>
    <col min="12297" max="12544" width="9.28515625" style="2"/>
    <col min="12545" max="12545" width="33" style="2" customWidth="1"/>
    <col min="12546" max="12546" width="9.28515625" style="2"/>
    <col min="12547" max="12548" width="7.7109375" style="2" customWidth="1"/>
    <col min="12549" max="12549" width="9.85546875" style="2" customWidth="1"/>
    <col min="12550" max="12550" width="7.5703125" style="2" customWidth="1"/>
    <col min="12551" max="12551" width="7.28515625" style="2" customWidth="1"/>
    <col min="12552" max="12552" width="16.28515625" style="2" customWidth="1"/>
    <col min="12553" max="12800" width="9.28515625" style="2"/>
    <col min="12801" max="12801" width="33" style="2" customWidth="1"/>
    <col min="12802" max="12802" width="9.28515625" style="2"/>
    <col min="12803" max="12804" width="7.7109375" style="2" customWidth="1"/>
    <col min="12805" max="12805" width="9.85546875" style="2" customWidth="1"/>
    <col min="12806" max="12806" width="7.5703125" style="2" customWidth="1"/>
    <col min="12807" max="12807" width="7.28515625" style="2" customWidth="1"/>
    <col min="12808" max="12808" width="16.28515625" style="2" customWidth="1"/>
    <col min="12809" max="13056" width="9.28515625" style="2"/>
    <col min="13057" max="13057" width="33" style="2" customWidth="1"/>
    <col min="13058" max="13058" width="9.28515625" style="2"/>
    <col min="13059" max="13060" width="7.7109375" style="2" customWidth="1"/>
    <col min="13061" max="13061" width="9.85546875" style="2" customWidth="1"/>
    <col min="13062" max="13062" width="7.5703125" style="2" customWidth="1"/>
    <col min="13063" max="13063" width="7.28515625" style="2" customWidth="1"/>
    <col min="13064" max="13064" width="16.28515625" style="2" customWidth="1"/>
    <col min="13065" max="13312" width="9.28515625" style="2"/>
    <col min="13313" max="13313" width="33" style="2" customWidth="1"/>
    <col min="13314" max="13314" width="9.28515625" style="2"/>
    <col min="13315" max="13316" width="7.7109375" style="2" customWidth="1"/>
    <col min="13317" max="13317" width="9.85546875" style="2" customWidth="1"/>
    <col min="13318" max="13318" width="7.5703125" style="2" customWidth="1"/>
    <col min="13319" max="13319" width="7.28515625" style="2" customWidth="1"/>
    <col min="13320" max="13320" width="16.28515625" style="2" customWidth="1"/>
    <col min="13321" max="13568" width="9.28515625" style="2"/>
    <col min="13569" max="13569" width="33" style="2" customWidth="1"/>
    <col min="13570" max="13570" width="9.28515625" style="2"/>
    <col min="13571" max="13572" width="7.7109375" style="2" customWidth="1"/>
    <col min="13573" max="13573" width="9.85546875" style="2" customWidth="1"/>
    <col min="13574" max="13574" width="7.5703125" style="2" customWidth="1"/>
    <col min="13575" max="13575" width="7.28515625" style="2" customWidth="1"/>
    <col min="13576" max="13576" width="16.28515625" style="2" customWidth="1"/>
    <col min="13577" max="13824" width="9.28515625" style="2"/>
    <col min="13825" max="13825" width="33" style="2" customWidth="1"/>
    <col min="13826" max="13826" width="9.28515625" style="2"/>
    <col min="13827" max="13828" width="7.7109375" style="2" customWidth="1"/>
    <col min="13829" max="13829" width="9.85546875" style="2" customWidth="1"/>
    <col min="13830" max="13830" width="7.5703125" style="2" customWidth="1"/>
    <col min="13831" max="13831" width="7.28515625" style="2" customWidth="1"/>
    <col min="13832" max="13832" width="16.28515625" style="2" customWidth="1"/>
    <col min="13833" max="14080" width="9.28515625" style="2"/>
    <col min="14081" max="14081" width="33" style="2" customWidth="1"/>
    <col min="14082" max="14082" width="9.28515625" style="2"/>
    <col min="14083" max="14084" width="7.7109375" style="2" customWidth="1"/>
    <col min="14085" max="14085" width="9.85546875" style="2" customWidth="1"/>
    <col min="14086" max="14086" width="7.5703125" style="2" customWidth="1"/>
    <col min="14087" max="14087" width="7.28515625" style="2" customWidth="1"/>
    <col min="14088" max="14088" width="16.28515625" style="2" customWidth="1"/>
    <col min="14089" max="14336" width="9.28515625" style="2"/>
    <col min="14337" max="14337" width="33" style="2" customWidth="1"/>
    <col min="14338" max="14338" width="9.28515625" style="2"/>
    <col min="14339" max="14340" width="7.7109375" style="2" customWidth="1"/>
    <col min="14341" max="14341" width="9.85546875" style="2" customWidth="1"/>
    <col min="14342" max="14342" width="7.5703125" style="2" customWidth="1"/>
    <col min="14343" max="14343" width="7.28515625" style="2" customWidth="1"/>
    <col min="14344" max="14344" width="16.28515625" style="2" customWidth="1"/>
    <col min="14345" max="14592" width="9.28515625" style="2"/>
    <col min="14593" max="14593" width="33" style="2" customWidth="1"/>
    <col min="14594" max="14594" width="9.28515625" style="2"/>
    <col min="14595" max="14596" width="7.7109375" style="2" customWidth="1"/>
    <col min="14597" max="14597" width="9.85546875" style="2" customWidth="1"/>
    <col min="14598" max="14598" width="7.5703125" style="2" customWidth="1"/>
    <col min="14599" max="14599" width="7.28515625" style="2" customWidth="1"/>
    <col min="14600" max="14600" width="16.28515625" style="2" customWidth="1"/>
    <col min="14601" max="14848" width="9.28515625" style="2"/>
    <col min="14849" max="14849" width="33" style="2" customWidth="1"/>
    <col min="14850" max="14850" width="9.28515625" style="2"/>
    <col min="14851" max="14852" width="7.7109375" style="2" customWidth="1"/>
    <col min="14853" max="14853" width="9.85546875" style="2" customWidth="1"/>
    <col min="14854" max="14854" width="7.5703125" style="2" customWidth="1"/>
    <col min="14855" max="14855" width="7.28515625" style="2" customWidth="1"/>
    <col min="14856" max="14856" width="16.28515625" style="2" customWidth="1"/>
    <col min="14857" max="15104" width="9.28515625" style="2"/>
    <col min="15105" max="15105" width="33" style="2" customWidth="1"/>
    <col min="15106" max="15106" width="9.28515625" style="2"/>
    <col min="15107" max="15108" width="7.7109375" style="2" customWidth="1"/>
    <col min="15109" max="15109" width="9.85546875" style="2" customWidth="1"/>
    <col min="15110" max="15110" width="7.5703125" style="2" customWidth="1"/>
    <col min="15111" max="15111" width="7.28515625" style="2" customWidth="1"/>
    <col min="15112" max="15112" width="16.28515625" style="2" customWidth="1"/>
    <col min="15113" max="15360" width="9.28515625" style="2"/>
    <col min="15361" max="15361" width="33" style="2" customWidth="1"/>
    <col min="15362" max="15362" width="9.28515625" style="2"/>
    <col min="15363" max="15364" width="7.7109375" style="2" customWidth="1"/>
    <col min="15365" max="15365" width="9.85546875" style="2" customWidth="1"/>
    <col min="15366" max="15366" width="7.5703125" style="2" customWidth="1"/>
    <col min="15367" max="15367" width="7.28515625" style="2" customWidth="1"/>
    <col min="15368" max="15368" width="16.28515625" style="2" customWidth="1"/>
    <col min="15369" max="15616" width="9.28515625" style="2"/>
    <col min="15617" max="15617" width="33" style="2" customWidth="1"/>
    <col min="15618" max="15618" width="9.28515625" style="2"/>
    <col min="15619" max="15620" width="7.7109375" style="2" customWidth="1"/>
    <col min="15621" max="15621" width="9.85546875" style="2" customWidth="1"/>
    <col min="15622" max="15622" width="7.5703125" style="2" customWidth="1"/>
    <col min="15623" max="15623" width="7.28515625" style="2" customWidth="1"/>
    <col min="15624" max="15624" width="16.28515625" style="2" customWidth="1"/>
    <col min="15625" max="15872" width="9.28515625" style="2"/>
    <col min="15873" max="15873" width="33" style="2" customWidth="1"/>
    <col min="15874" max="15874" width="9.28515625" style="2"/>
    <col min="15875" max="15876" width="7.7109375" style="2" customWidth="1"/>
    <col min="15877" max="15877" width="9.85546875" style="2" customWidth="1"/>
    <col min="15878" max="15878" width="7.5703125" style="2" customWidth="1"/>
    <col min="15879" max="15879" width="7.28515625" style="2" customWidth="1"/>
    <col min="15880" max="15880" width="16.28515625" style="2" customWidth="1"/>
    <col min="15881" max="16128" width="9.28515625" style="2"/>
    <col min="16129" max="16129" width="33" style="2" customWidth="1"/>
    <col min="16130" max="16130" width="9.28515625" style="2"/>
    <col min="16131" max="16132" width="7.7109375" style="2" customWidth="1"/>
    <col min="16133" max="16133" width="9.85546875" style="2" customWidth="1"/>
    <col min="16134" max="16134" width="7.5703125" style="2" customWidth="1"/>
    <col min="16135" max="16135" width="7.28515625" style="2" customWidth="1"/>
    <col min="16136" max="16136" width="16.28515625" style="2" customWidth="1"/>
    <col min="16137" max="16384" width="9.28515625" style="2"/>
  </cols>
  <sheetData>
    <row r="1" spans="1:256" ht="15" x14ac:dyDescent="0.25">
      <c r="A1" s="1" t="s">
        <v>128</v>
      </c>
      <c r="B1" s="1"/>
      <c r="C1" s="1"/>
      <c r="D1" s="1"/>
      <c r="E1" s="1"/>
      <c r="F1" s="1"/>
      <c r="G1" s="1"/>
      <c r="H1" s="1"/>
    </row>
    <row r="2" spans="1:256" x14ac:dyDescent="0.25">
      <c r="A2" s="3" t="s">
        <v>0</v>
      </c>
      <c r="B2" s="4"/>
      <c r="C2" s="4"/>
      <c r="D2" s="4"/>
      <c r="E2" s="4"/>
      <c r="F2" s="4"/>
      <c r="G2" s="4"/>
      <c r="H2" s="5"/>
    </row>
    <row r="3" spans="1:256" x14ac:dyDescent="0.25">
      <c r="A3" s="3" t="s">
        <v>1</v>
      </c>
      <c r="B3" s="4"/>
      <c r="C3" s="4"/>
      <c r="D3" s="4"/>
      <c r="E3" s="4"/>
      <c r="F3" s="4"/>
      <c r="G3" s="4"/>
      <c r="H3" s="5"/>
    </row>
    <row r="4" spans="1:256" ht="24" x14ac:dyDescent="0.2">
      <c r="A4" s="6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9" t="s">
        <v>8</v>
      </c>
      <c r="H4" s="7" t="s">
        <v>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x14ac:dyDescent="0.25">
      <c r="A5" s="11" t="s">
        <v>10</v>
      </c>
      <c r="B5" s="12"/>
      <c r="C5" s="13"/>
      <c r="D5" s="13"/>
      <c r="E5" s="13"/>
      <c r="F5" s="13"/>
      <c r="G5" s="12"/>
      <c r="H5" s="14"/>
    </row>
    <row r="6" spans="1:256" s="19" customFormat="1" x14ac:dyDescent="0.2">
      <c r="A6" s="15" t="s">
        <v>11</v>
      </c>
      <c r="B6" s="16">
        <v>90</v>
      </c>
      <c r="C6" s="17">
        <v>14.68</v>
      </c>
      <c r="D6" s="17">
        <v>9.98</v>
      </c>
      <c r="E6" s="17">
        <v>11.03</v>
      </c>
      <c r="F6" s="17">
        <v>180.7</v>
      </c>
      <c r="G6" s="16" t="s">
        <v>12</v>
      </c>
      <c r="H6" s="18" t="s">
        <v>13</v>
      </c>
    </row>
    <row r="7" spans="1:256" ht="19.5" customHeight="1" x14ac:dyDescent="0.2">
      <c r="A7" s="15" t="s">
        <v>14</v>
      </c>
      <c r="B7" s="16">
        <v>120</v>
      </c>
      <c r="C7" s="16">
        <v>4.41</v>
      </c>
      <c r="D7" s="16">
        <v>3.6</v>
      </c>
      <c r="E7" s="16">
        <v>21.16</v>
      </c>
      <c r="F7" s="16">
        <v>134.80000000000001</v>
      </c>
      <c r="G7" s="16" t="s">
        <v>15</v>
      </c>
      <c r="H7" s="15" t="s">
        <v>16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pans="1:256" ht="24" x14ac:dyDescent="0.2">
      <c r="A8" s="20" t="s">
        <v>17</v>
      </c>
      <c r="B8" s="21">
        <v>30</v>
      </c>
      <c r="C8" s="22">
        <v>0.33</v>
      </c>
      <c r="D8" s="22">
        <v>0.06</v>
      </c>
      <c r="E8" s="22">
        <v>1.1399999999999999</v>
      </c>
      <c r="F8" s="22">
        <v>6.6</v>
      </c>
      <c r="G8" s="23" t="s">
        <v>18</v>
      </c>
      <c r="H8" s="24" t="s">
        <v>19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spans="1:256" x14ac:dyDescent="0.2">
      <c r="A9" s="18" t="s">
        <v>20</v>
      </c>
      <c r="B9" s="16">
        <v>215</v>
      </c>
      <c r="C9" s="16">
        <v>7.0000000000000007E-2</v>
      </c>
      <c r="D9" s="16">
        <v>0.02</v>
      </c>
      <c r="E9" s="16">
        <v>15</v>
      </c>
      <c r="F9" s="16">
        <v>60</v>
      </c>
      <c r="G9" s="16" t="s">
        <v>21</v>
      </c>
      <c r="H9" s="15" t="s">
        <v>22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</row>
    <row r="10" spans="1:256" x14ac:dyDescent="0.2">
      <c r="A10" s="25" t="s">
        <v>23</v>
      </c>
      <c r="B10" s="26">
        <v>50</v>
      </c>
      <c r="C10" s="16">
        <v>3.64</v>
      </c>
      <c r="D10" s="16">
        <v>6.26</v>
      </c>
      <c r="E10" s="16">
        <v>21.96</v>
      </c>
      <c r="F10" s="16">
        <v>159</v>
      </c>
      <c r="G10" s="26" t="s">
        <v>24</v>
      </c>
      <c r="H10" s="27" t="s">
        <v>25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</row>
    <row r="11" spans="1:256" x14ac:dyDescent="0.2">
      <c r="A11" s="20" t="s">
        <v>26</v>
      </c>
      <c r="B11" s="28">
        <v>20</v>
      </c>
      <c r="C11" s="17">
        <f>3.2/2</f>
        <v>1.6</v>
      </c>
      <c r="D11" s="17">
        <f>0.4/2</f>
        <v>0.2</v>
      </c>
      <c r="E11" s="17">
        <f>20.4/2</f>
        <v>10.199999999999999</v>
      </c>
      <c r="F11" s="17">
        <v>50</v>
      </c>
      <c r="G11" s="16" t="s">
        <v>27</v>
      </c>
      <c r="H11" s="18" t="s">
        <v>28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</row>
    <row r="12" spans="1:256" x14ac:dyDescent="0.25">
      <c r="A12" s="29" t="s">
        <v>29</v>
      </c>
      <c r="B12" s="6">
        <f>SUM(B6:B11)</f>
        <v>525</v>
      </c>
      <c r="C12" s="30">
        <f>SUM(C6:C11)</f>
        <v>24.73</v>
      </c>
      <c r="D12" s="30">
        <f>SUM(D6:D11)</f>
        <v>20.12</v>
      </c>
      <c r="E12" s="30">
        <f>SUM(E6:E11)</f>
        <v>80.489999999999995</v>
      </c>
      <c r="F12" s="30">
        <f>SUM(F6:F11)</f>
        <v>591.1</v>
      </c>
      <c r="G12" s="31"/>
      <c r="H12" s="32"/>
    </row>
    <row r="13" spans="1:256" x14ac:dyDescent="0.25">
      <c r="A13" s="11" t="s">
        <v>30</v>
      </c>
      <c r="B13" s="12"/>
      <c r="C13" s="12"/>
      <c r="D13" s="12"/>
      <c r="E13" s="12"/>
      <c r="F13" s="12"/>
      <c r="G13" s="12"/>
      <c r="H13" s="14"/>
    </row>
    <row r="14" spans="1:256" s="37" customFormat="1" x14ac:dyDescent="0.25">
      <c r="A14" s="33" t="s">
        <v>31</v>
      </c>
      <c r="B14" s="34">
        <v>80</v>
      </c>
      <c r="C14" s="35">
        <v>8.2200000000000006</v>
      </c>
      <c r="D14" s="35">
        <v>10.3</v>
      </c>
      <c r="E14" s="35">
        <v>21.86</v>
      </c>
      <c r="F14" s="35">
        <v>212.8</v>
      </c>
      <c r="G14" s="36" t="s">
        <v>32</v>
      </c>
      <c r="H14" s="33" t="s">
        <v>33</v>
      </c>
    </row>
    <row r="15" spans="1:256" s="37" customFormat="1" x14ac:dyDescent="0.25">
      <c r="A15" s="33" t="s">
        <v>20</v>
      </c>
      <c r="B15" s="38">
        <v>215</v>
      </c>
      <c r="C15" s="39">
        <v>7.0000000000000007E-2</v>
      </c>
      <c r="D15" s="39">
        <v>0.02</v>
      </c>
      <c r="E15" s="40">
        <v>15</v>
      </c>
      <c r="F15" s="39">
        <v>60</v>
      </c>
      <c r="G15" s="41" t="s">
        <v>21</v>
      </c>
      <c r="H15" s="42" t="s">
        <v>22</v>
      </c>
    </row>
    <row r="16" spans="1:256" s="19" customFormat="1" x14ac:dyDescent="0.2">
      <c r="A16" s="43" t="s">
        <v>29</v>
      </c>
      <c r="B16" s="44">
        <f>SUM(B14:B15)</f>
        <v>295</v>
      </c>
      <c r="C16" s="44">
        <f>SUM(C14:C15)</f>
        <v>8.2900000000000009</v>
      </c>
      <c r="D16" s="44">
        <f>SUM(D14:D15)</f>
        <v>10.32</v>
      </c>
      <c r="E16" s="44">
        <f>SUM(E14:E15)</f>
        <v>36.86</v>
      </c>
      <c r="F16" s="44">
        <f>SUM(F14:F15)</f>
        <v>272.8</v>
      </c>
      <c r="G16" s="45"/>
      <c r="H16" s="46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</row>
    <row r="17" spans="1:256" x14ac:dyDescent="0.25">
      <c r="A17" s="3" t="s">
        <v>34</v>
      </c>
      <c r="B17" s="4"/>
      <c r="C17" s="4"/>
      <c r="D17" s="4"/>
      <c r="E17" s="4"/>
      <c r="F17" s="4"/>
      <c r="G17" s="4"/>
      <c r="H17" s="5"/>
      <c r="M17" s="48"/>
    </row>
    <row r="18" spans="1:256" ht="24" x14ac:dyDescent="0.2">
      <c r="A18" s="6" t="s">
        <v>2</v>
      </c>
      <c r="B18" s="6" t="s">
        <v>3</v>
      </c>
      <c r="C18" s="7" t="s">
        <v>4</v>
      </c>
      <c r="D18" s="7" t="s">
        <v>5</v>
      </c>
      <c r="E18" s="7" t="s">
        <v>6</v>
      </c>
      <c r="F18" s="8" t="s">
        <v>7</v>
      </c>
      <c r="G18" s="9" t="s">
        <v>8</v>
      </c>
      <c r="H18" s="7" t="s">
        <v>9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</row>
    <row r="19" spans="1:256" x14ac:dyDescent="0.25">
      <c r="A19" s="11" t="s">
        <v>10</v>
      </c>
      <c r="B19" s="12"/>
      <c r="C19" s="13"/>
      <c r="D19" s="13"/>
      <c r="E19" s="13"/>
      <c r="F19" s="13"/>
      <c r="G19" s="12"/>
      <c r="H19" s="14"/>
    </row>
    <row r="20" spans="1:256" s="19" customFormat="1" x14ac:dyDescent="0.2">
      <c r="A20" s="49" t="s">
        <v>35</v>
      </c>
      <c r="B20" s="39">
        <v>150</v>
      </c>
      <c r="C20" s="50">
        <v>15.42</v>
      </c>
      <c r="D20" s="50">
        <v>13.62</v>
      </c>
      <c r="E20" s="50">
        <v>42.28</v>
      </c>
      <c r="F20" s="50">
        <v>361.12</v>
      </c>
      <c r="G20" s="39" t="s">
        <v>36</v>
      </c>
      <c r="H20" s="51" t="s">
        <v>37</v>
      </c>
    </row>
    <row r="21" spans="1:256" x14ac:dyDescent="0.2">
      <c r="A21" s="52" t="s">
        <v>38</v>
      </c>
      <c r="B21" s="53">
        <v>50</v>
      </c>
      <c r="C21" s="54">
        <v>3.5</v>
      </c>
      <c r="D21" s="54">
        <v>2.8</v>
      </c>
      <c r="E21" s="54">
        <v>15.1</v>
      </c>
      <c r="F21" s="54">
        <v>102.4</v>
      </c>
      <c r="G21" s="55" t="s">
        <v>39</v>
      </c>
      <c r="H21" s="56" t="s">
        <v>40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</row>
    <row r="22" spans="1:256" x14ac:dyDescent="0.2">
      <c r="A22" s="57" t="s">
        <v>20</v>
      </c>
      <c r="B22" s="58">
        <v>215</v>
      </c>
      <c r="C22" s="58">
        <v>7.0000000000000007E-2</v>
      </c>
      <c r="D22" s="58">
        <v>0.02</v>
      </c>
      <c r="E22" s="58">
        <v>15</v>
      </c>
      <c r="F22" s="58">
        <v>60</v>
      </c>
      <c r="G22" s="58" t="s">
        <v>21</v>
      </c>
      <c r="H22" s="59" t="s">
        <v>22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</row>
    <row r="23" spans="1:256" x14ac:dyDescent="0.25">
      <c r="A23" s="29" t="s">
        <v>29</v>
      </c>
      <c r="B23" s="6">
        <f>SUM(B20:B22)</f>
        <v>415</v>
      </c>
      <c r="C23" s="30">
        <f>SUM(C20:C22)</f>
        <v>18.990000000000002</v>
      </c>
      <c r="D23" s="30">
        <f>SUM(D20:D22)</f>
        <v>16.439999999999998</v>
      </c>
      <c r="E23" s="30">
        <f>SUM(E20:E22)</f>
        <v>72.38</v>
      </c>
      <c r="F23" s="30">
        <f>SUM(F20:F22)</f>
        <v>523.52</v>
      </c>
      <c r="G23" s="31"/>
      <c r="H23" s="32"/>
    </row>
    <row r="24" spans="1:256" s="19" customFormat="1" x14ac:dyDescent="0.2">
      <c r="A24" s="11" t="s">
        <v>30</v>
      </c>
      <c r="B24" s="12"/>
      <c r="C24" s="12"/>
      <c r="D24" s="12"/>
      <c r="E24" s="12"/>
      <c r="F24" s="12"/>
      <c r="G24" s="12"/>
      <c r="H24" s="14"/>
    </row>
    <row r="25" spans="1:256" s="62" customFormat="1" x14ac:dyDescent="0.2">
      <c r="A25" s="33" t="s">
        <v>41</v>
      </c>
      <c r="B25" s="60">
        <v>100</v>
      </c>
      <c r="C25" s="61">
        <v>12.78</v>
      </c>
      <c r="D25" s="61">
        <v>14.16</v>
      </c>
      <c r="E25" s="61">
        <v>37.659999999999997</v>
      </c>
      <c r="F25" s="61">
        <v>333</v>
      </c>
      <c r="G25" s="36" t="s">
        <v>42</v>
      </c>
      <c r="H25" s="33" t="s">
        <v>43</v>
      </c>
    </row>
    <row r="26" spans="1:256" s="37" customFormat="1" x14ac:dyDescent="0.25">
      <c r="A26" s="33" t="s">
        <v>20</v>
      </c>
      <c r="B26" s="38">
        <v>215</v>
      </c>
      <c r="C26" s="39">
        <v>7.0000000000000007E-2</v>
      </c>
      <c r="D26" s="39">
        <v>0.02</v>
      </c>
      <c r="E26" s="40">
        <v>15</v>
      </c>
      <c r="F26" s="39">
        <v>60</v>
      </c>
      <c r="G26" s="41" t="s">
        <v>21</v>
      </c>
      <c r="H26" s="42" t="s">
        <v>22</v>
      </c>
    </row>
    <row r="27" spans="1:256" s="19" customFormat="1" x14ac:dyDescent="0.2">
      <c r="A27" s="43" t="s">
        <v>29</v>
      </c>
      <c r="B27" s="44">
        <f>SUM(B25:B26)</f>
        <v>315</v>
      </c>
      <c r="C27" s="44">
        <f>SUM(C25:C26)</f>
        <v>12.85</v>
      </c>
      <c r="D27" s="44">
        <f>SUM(D25:D26)</f>
        <v>14.18</v>
      </c>
      <c r="E27" s="44">
        <f>SUM(E25:E26)</f>
        <v>52.66</v>
      </c>
      <c r="F27" s="44">
        <f>SUM(F25:F26)</f>
        <v>393</v>
      </c>
      <c r="G27" s="45"/>
      <c r="H27" s="46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x14ac:dyDescent="0.25">
      <c r="A28" s="3" t="s">
        <v>44</v>
      </c>
      <c r="B28" s="4"/>
      <c r="C28" s="4"/>
      <c r="D28" s="4"/>
      <c r="E28" s="4"/>
      <c r="F28" s="4"/>
      <c r="G28" s="4"/>
      <c r="H28" s="5"/>
    </row>
    <row r="29" spans="1:256" ht="24" x14ac:dyDescent="0.2">
      <c r="A29" s="6" t="s">
        <v>2</v>
      </c>
      <c r="B29" s="6" t="s">
        <v>3</v>
      </c>
      <c r="C29" s="7" t="s">
        <v>4</v>
      </c>
      <c r="D29" s="7" t="s">
        <v>5</v>
      </c>
      <c r="E29" s="7" t="s">
        <v>6</v>
      </c>
      <c r="F29" s="8" t="s">
        <v>7</v>
      </c>
      <c r="G29" s="9" t="s">
        <v>8</v>
      </c>
      <c r="H29" s="7" t="s">
        <v>9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</row>
    <row r="30" spans="1:256" x14ac:dyDescent="0.25">
      <c r="A30" s="11" t="s">
        <v>10</v>
      </c>
      <c r="B30" s="12"/>
      <c r="C30" s="13"/>
      <c r="D30" s="13"/>
      <c r="E30" s="13"/>
      <c r="F30" s="13"/>
      <c r="G30" s="12"/>
      <c r="H30" s="14"/>
    </row>
    <row r="31" spans="1:256" s="19" customFormat="1" x14ac:dyDescent="0.2">
      <c r="A31" s="15" t="s">
        <v>45</v>
      </c>
      <c r="B31" s="16">
        <v>90</v>
      </c>
      <c r="C31" s="22">
        <v>15.9</v>
      </c>
      <c r="D31" s="22">
        <v>10.4</v>
      </c>
      <c r="E31" s="22">
        <v>10.4</v>
      </c>
      <c r="F31" s="22">
        <v>207.9</v>
      </c>
      <c r="G31" s="17" t="s">
        <v>46</v>
      </c>
      <c r="H31" s="18" t="s">
        <v>47</v>
      </c>
    </row>
    <row r="32" spans="1:256" x14ac:dyDescent="0.2">
      <c r="A32" s="57" t="s">
        <v>48</v>
      </c>
      <c r="B32" s="63">
        <v>150</v>
      </c>
      <c r="C32" s="58">
        <v>3.06</v>
      </c>
      <c r="D32" s="58">
        <v>4.8</v>
      </c>
      <c r="E32" s="58">
        <v>20.440000000000001</v>
      </c>
      <c r="F32" s="58">
        <v>137.25</v>
      </c>
      <c r="G32" s="63" t="s">
        <v>49</v>
      </c>
      <c r="H32" s="57" t="s">
        <v>50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</row>
    <row r="33" spans="1:256" x14ac:dyDescent="0.2">
      <c r="A33" s="57" t="s">
        <v>51</v>
      </c>
      <c r="B33" s="63">
        <v>30</v>
      </c>
      <c r="C33" s="58">
        <v>0.24</v>
      </c>
      <c r="D33" s="58">
        <v>0.03</v>
      </c>
      <c r="E33" s="58">
        <v>0.51</v>
      </c>
      <c r="F33" s="58">
        <v>3</v>
      </c>
      <c r="G33" s="58" t="s">
        <v>52</v>
      </c>
      <c r="H33" s="64" t="s">
        <v>53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</row>
    <row r="34" spans="1:256" x14ac:dyDescent="0.2">
      <c r="A34" s="33" t="s">
        <v>20</v>
      </c>
      <c r="B34" s="38">
        <v>215</v>
      </c>
      <c r="C34" s="39">
        <v>7.0000000000000007E-2</v>
      </c>
      <c r="D34" s="39">
        <v>0.02</v>
      </c>
      <c r="E34" s="40">
        <v>15</v>
      </c>
      <c r="F34" s="39">
        <v>60</v>
      </c>
      <c r="G34" s="41" t="s">
        <v>21</v>
      </c>
      <c r="H34" s="42" t="s">
        <v>22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 x14ac:dyDescent="0.2">
      <c r="A35" s="15" t="s">
        <v>54</v>
      </c>
      <c r="B35" s="60">
        <v>50</v>
      </c>
      <c r="C35" s="65">
        <v>3.83</v>
      </c>
      <c r="D35" s="65">
        <v>3.78</v>
      </c>
      <c r="E35" s="65">
        <v>36.03</v>
      </c>
      <c r="F35" s="65">
        <v>191.48</v>
      </c>
      <c r="G35" s="66" t="s">
        <v>55</v>
      </c>
      <c r="H35" s="33" t="s">
        <v>56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</row>
    <row r="36" spans="1:256" x14ac:dyDescent="0.2">
      <c r="A36" s="67" t="s">
        <v>26</v>
      </c>
      <c r="B36" s="53">
        <v>20</v>
      </c>
      <c r="C36" s="68">
        <f>3.2/2</f>
        <v>1.6</v>
      </c>
      <c r="D36" s="68">
        <f>0.4/2</f>
        <v>0.2</v>
      </c>
      <c r="E36" s="68">
        <f>20.4/2</f>
        <v>10.199999999999999</v>
      </c>
      <c r="F36" s="68">
        <v>50</v>
      </c>
      <c r="G36" s="63" t="s">
        <v>27</v>
      </c>
      <c r="H36" s="57" t="s">
        <v>28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</row>
    <row r="37" spans="1:256" x14ac:dyDescent="0.25">
      <c r="A37" s="29" t="s">
        <v>29</v>
      </c>
      <c r="B37" s="6">
        <f>SUM(B31:B36)</f>
        <v>555</v>
      </c>
      <c r="C37" s="30">
        <f>SUM(C31:C36)</f>
        <v>24.700000000000003</v>
      </c>
      <c r="D37" s="30">
        <f>SUM(D31:D36)</f>
        <v>19.229999999999997</v>
      </c>
      <c r="E37" s="30">
        <f>SUM(E31:E36)</f>
        <v>92.580000000000013</v>
      </c>
      <c r="F37" s="30">
        <f>SUM(F31:F36)</f>
        <v>649.63</v>
      </c>
      <c r="G37" s="31"/>
      <c r="H37" s="32"/>
    </row>
    <row r="38" spans="1:256" s="19" customFormat="1" x14ac:dyDescent="0.2">
      <c r="A38" s="11" t="s">
        <v>30</v>
      </c>
      <c r="B38" s="12"/>
      <c r="C38" s="12"/>
      <c r="D38" s="12"/>
      <c r="E38" s="12"/>
      <c r="F38" s="12"/>
      <c r="G38" s="12"/>
      <c r="H38" s="14"/>
    </row>
    <row r="39" spans="1:256" s="37" customFormat="1" x14ac:dyDescent="0.25">
      <c r="A39" s="49" t="s">
        <v>57</v>
      </c>
      <c r="B39" s="60">
        <v>100</v>
      </c>
      <c r="C39" s="35">
        <v>9.42</v>
      </c>
      <c r="D39" s="35">
        <v>14.84</v>
      </c>
      <c r="E39" s="35">
        <v>51.16</v>
      </c>
      <c r="F39" s="35">
        <v>376</v>
      </c>
      <c r="G39" s="36" t="s">
        <v>58</v>
      </c>
      <c r="H39" s="33" t="s">
        <v>59</v>
      </c>
    </row>
    <row r="40" spans="1:256" s="37" customFormat="1" x14ac:dyDescent="0.25">
      <c r="A40" s="33" t="s">
        <v>20</v>
      </c>
      <c r="B40" s="38">
        <v>215</v>
      </c>
      <c r="C40" s="39">
        <v>7.0000000000000007E-2</v>
      </c>
      <c r="D40" s="39">
        <v>0.02</v>
      </c>
      <c r="E40" s="40">
        <v>15</v>
      </c>
      <c r="F40" s="39">
        <v>60</v>
      </c>
      <c r="G40" s="41" t="s">
        <v>21</v>
      </c>
      <c r="H40" s="42" t="s">
        <v>22</v>
      </c>
    </row>
    <row r="41" spans="1:256" s="19" customFormat="1" x14ac:dyDescent="0.2">
      <c r="A41" s="43" t="s">
        <v>29</v>
      </c>
      <c r="B41" s="44">
        <f>SUM(B39:B40)</f>
        <v>315</v>
      </c>
      <c r="C41" s="44">
        <f>SUM(C39:C40)</f>
        <v>9.49</v>
      </c>
      <c r="D41" s="44">
        <f>SUM(D39:D40)</f>
        <v>14.86</v>
      </c>
      <c r="E41" s="44">
        <f>SUM(E39:E40)</f>
        <v>66.16</v>
      </c>
      <c r="F41" s="44">
        <f>SUM(F39:F40)</f>
        <v>436</v>
      </c>
      <c r="G41" s="45"/>
      <c r="H41" s="46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</row>
    <row r="42" spans="1:256" x14ac:dyDescent="0.25">
      <c r="A42" s="3" t="s">
        <v>60</v>
      </c>
      <c r="B42" s="4"/>
      <c r="C42" s="4"/>
      <c r="D42" s="4"/>
      <c r="E42" s="4"/>
      <c r="F42" s="4"/>
      <c r="G42" s="4"/>
      <c r="H42" s="5"/>
    </row>
    <row r="43" spans="1:256" ht="24" x14ac:dyDescent="0.2">
      <c r="A43" s="6" t="s">
        <v>2</v>
      </c>
      <c r="B43" s="6" t="s">
        <v>3</v>
      </c>
      <c r="C43" s="7" t="s">
        <v>4</v>
      </c>
      <c r="D43" s="7" t="s">
        <v>5</v>
      </c>
      <c r="E43" s="7" t="s">
        <v>6</v>
      </c>
      <c r="F43" s="8" t="s">
        <v>7</v>
      </c>
      <c r="G43" s="9" t="s">
        <v>8</v>
      </c>
      <c r="H43" s="7" t="s">
        <v>9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  <row r="44" spans="1:256" x14ac:dyDescent="0.25">
      <c r="A44" s="11" t="s">
        <v>10</v>
      </c>
      <c r="B44" s="12"/>
      <c r="C44" s="13"/>
      <c r="D44" s="13"/>
      <c r="E44" s="13"/>
      <c r="F44" s="13"/>
      <c r="G44" s="12"/>
      <c r="H44" s="14"/>
    </row>
    <row r="45" spans="1:256" s="62" customFormat="1" ht="24" x14ac:dyDescent="0.2">
      <c r="A45" s="20" t="s">
        <v>61</v>
      </c>
      <c r="B45" s="16">
        <v>90</v>
      </c>
      <c r="C45" s="17">
        <v>12.2</v>
      </c>
      <c r="D45" s="17">
        <v>15.54</v>
      </c>
      <c r="E45" s="17">
        <v>9.1</v>
      </c>
      <c r="F45" s="17">
        <v>223.9</v>
      </c>
      <c r="G45" s="16" t="s">
        <v>62</v>
      </c>
      <c r="H45" s="15" t="s">
        <v>63</v>
      </c>
    </row>
    <row r="46" spans="1:256" x14ac:dyDescent="0.2">
      <c r="A46" s="20" t="s">
        <v>64</v>
      </c>
      <c r="B46" s="17">
        <v>125</v>
      </c>
      <c r="C46" s="61">
        <v>7.1</v>
      </c>
      <c r="D46" s="61">
        <v>5.0999999999999996</v>
      </c>
      <c r="E46" s="61">
        <v>32.200000000000003</v>
      </c>
      <c r="F46" s="61">
        <v>203.1</v>
      </c>
      <c r="G46" s="39" t="s">
        <v>65</v>
      </c>
      <c r="H46" s="33" t="s">
        <v>66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</row>
    <row r="47" spans="1:256" x14ac:dyDescent="0.2">
      <c r="A47" s="18" t="s">
        <v>67</v>
      </c>
      <c r="B47" s="34">
        <v>50</v>
      </c>
      <c r="C47" s="61">
        <v>3.5</v>
      </c>
      <c r="D47" s="61">
        <v>4.01</v>
      </c>
      <c r="E47" s="61">
        <v>24.35</v>
      </c>
      <c r="F47" s="61">
        <v>147.5</v>
      </c>
      <c r="G47" s="66" t="s">
        <v>68</v>
      </c>
      <c r="H47" s="33" t="s">
        <v>69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</row>
    <row r="48" spans="1:256" s="19" customFormat="1" x14ac:dyDescent="0.2">
      <c r="A48" s="49" t="s">
        <v>70</v>
      </c>
      <c r="B48" s="39">
        <v>200</v>
      </c>
      <c r="C48" s="38">
        <v>0</v>
      </c>
      <c r="D48" s="38">
        <v>0</v>
      </c>
      <c r="E48" s="38">
        <v>19.97</v>
      </c>
      <c r="F48" s="38">
        <v>76</v>
      </c>
      <c r="G48" s="39" t="s">
        <v>71</v>
      </c>
      <c r="H48" s="33" t="s">
        <v>72</v>
      </c>
    </row>
    <row r="49" spans="1:256" x14ac:dyDescent="0.2">
      <c r="A49" s="67" t="s">
        <v>26</v>
      </c>
      <c r="B49" s="53">
        <v>20</v>
      </c>
      <c r="C49" s="68">
        <f>3.2/2</f>
        <v>1.6</v>
      </c>
      <c r="D49" s="68">
        <f>0.4/2</f>
        <v>0.2</v>
      </c>
      <c r="E49" s="68">
        <f>20.4/2</f>
        <v>10.199999999999999</v>
      </c>
      <c r="F49" s="68">
        <v>50</v>
      </c>
      <c r="G49" s="63" t="s">
        <v>27</v>
      </c>
      <c r="H49" s="57" t="s">
        <v>28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</row>
    <row r="50" spans="1:256" x14ac:dyDescent="0.25">
      <c r="A50" s="29" t="s">
        <v>29</v>
      </c>
      <c r="B50" s="6">
        <f>SUM(B45:B49)</f>
        <v>485</v>
      </c>
      <c r="C50" s="30">
        <f>SUM(C45:C49)</f>
        <v>24.4</v>
      </c>
      <c r="D50" s="30">
        <f>SUM(D45:D49)</f>
        <v>24.849999999999998</v>
      </c>
      <c r="E50" s="30">
        <f>SUM(E45:E49)</f>
        <v>95.820000000000007</v>
      </c>
      <c r="F50" s="30">
        <f>SUM(F45:F49)</f>
        <v>700.5</v>
      </c>
      <c r="G50" s="31"/>
      <c r="H50" s="69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</row>
    <row r="51" spans="1:256" s="19" customFormat="1" x14ac:dyDescent="0.2">
      <c r="A51" s="11" t="s">
        <v>30</v>
      </c>
      <c r="B51" s="12"/>
      <c r="C51" s="12"/>
      <c r="D51" s="12"/>
      <c r="E51" s="12"/>
      <c r="F51" s="12"/>
      <c r="G51" s="12"/>
      <c r="H51" s="14"/>
    </row>
    <row r="52" spans="1:256" s="37" customFormat="1" x14ac:dyDescent="0.2">
      <c r="A52" s="71" t="s">
        <v>73</v>
      </c>
      <c r="B52" s="72">
        <v>100</v>
      </c>
      <c r="C52" s="73">
        <v>10.3</v>
      </c>
      <c r="D52" s="73">
        <v>12.67</v>
      </c>
      <c r="E52" s="35">
        <v>36.92</v>
      </c>
      <c r="F52" s="35">
        <v>300.29000000000002</v>
      </c>
      <c r="G52" s="74" t="s">
        <v>74</v>
      </c>
      <c r="H52" s="75" t="s">
        <v>75</v>
      </c>
    </row>
    <row r="53" spans="1:256" s="37" customFormat="1" x14ac:dyDescent="0.25">
      <c r="A53" s="33" t="s">
        <v>20</v>
      </c>
      <c r="B53" s="38">
        <v>215</v>
      </c>
      <c r="C53" s="39">
        <v>7.0000000000000007E-2</v>
      </c>
      <c r="D53" s="39">
        <v>0.02</v>
      </c>
      <c r="E53" s="40">
        <v>15</v>
      </c>
      <c r="F53" s="39">
        <v>60</v>
      </c>
      <c r="G53" s="41" t="s">
        <v>21</v>
      </c>
      <c r="H53" s="42" t="s">
        <v>22</v>
      </c>
    </row>
    <row r="54" spans="1:256" s="19" customFormat="1" x14ac:dyDescent="0.2">
      <c r="A54" s="43" t="s">
        <v>29</v>
      </c>
      <c r="B54" s="44">
        <f>SUM(B52:B53)</f>
        <v>315</v>
      </c>
      <c r="C54" s="44">
        <f>SUM(C52:C53)</f>
        <v>10.370000000000001</v>
      </c>
      <c r="D54" s="44">
        <f>SUM(D52:D53)</f>
        <v>12.69</v>
      </c>
      <c r="E54" s="44">
        <f>SUM(E52:E53)</f>
        <v>51.92</v>
      </c>
      <c r="F54" s="44">
        <f>SUM(F52:F53)</f>
        <v>360.29</v>
      </c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47"/>
      <c r="IR54" s="47"/>
      <c r="IS54" s="47"/>
      <c r="IT54" s="47"/>
      <c r="IU54" s="47"/>
      <c r="IV54" s="47"/>
    </row>
    <row r="55" spans="1:256" x14ac:dyDescent="0.25">
      <c r="A55" s="3" t="s">
        <v>76</v>
      </c>
      <c r="B55" s="4"/>
      <c r="C55" s="4"/>
      <c r="D55" s="4"/>
      <c r="E55" s="4"/>
      <c r="F55" s="4"/>
      <c r="G55" s="4"/>
      <c r="H55" s="5"/>
    </row>
    <row r="56" spans="1:256" ht="24" x14ac:dyDescent="0.2">
      <c r="A56" s="6" t="s">
        <v>2</v>
      </c>
      <c r="B56" s="6" t="s">
        <v>3</v>
      </c>
      <c r="C56" s="7" t="s">
        <v>4</v>
      </c>
      <c r="D56" s="7" t="s">
        <v>5</v>
      </c>
      <c r="E56" s="7" t="s">
        <v>6</v>
      </c>
      <c r="F56" s="8" t="s">
        <v>7</v>
      </c>
      <c r="G56" s="9" t="s">
        <v>8</v>
      </c>
      <c r="H56" s="7" t="s">
        <v>9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</row>
    <row r="57" spans="1:256" x14ac:dyDescent="0.25">
      <c r="A57" s="11" t="s">
        <v>10</v>
      </c>
      <c r="B57" s="12"/>
      <c r="C57" s="13"/>
      <c r="D57" s="13"/>
      <c r="E57" s="13"/>
      <c r="F57" s="13"/>
      <c r="G57" s="12"/>
      <c r="H57" s="14"/>
    </row>
    <row r="58" spans="1:256" x14ac:dyDescent="0.2">
      <c r="A58" s="76" t="s">
        <v>77</v>
      </c>
      <c r="B58" s="77">
        <v>30</v>
      </c>
      <c r="C58" s="54">
        <v>0.21</v>
      </c>
      <c r="D58" s="54">
        <v>0.03</v>
      </c>
      <c r="E58" s="54">
        <v>0.56999999999999995</v>
      </c>
      <c r="F58" s="54">
        <v>3.6</v>
      </c>
      <c r="G58" s="78" t="s">
        <v>78</v>
      </c>
      <c r="H58" s="56" t="s">
        <v>79</v>
      </c>
    </row>
    <row r="59" spans="1:256" x14ac:dyDescent="0.25">
      <c r="A59" s="79" t="s">
        <v>80</v>
      </c>
      <c r="B59" s="77">
        <v>90</v>
      </c>
      <c r="C59" s="80">
        <v>9.6999999999999993</v>
      </c>
      <c r="D59" s="80">
        <v>14.2</v>
      </c>
      <c r="E59" s="80">
        <v>8.1999999999999993</v>
      </c>
      <c r="F59" s="80">
        <v>198.4</v>
      </c>
      <c r="G59" s="81" t="s">
        <v>81</v>
      </c>
      <c r="H59" s="82" t="s">
        <v>82</v>
      </c>
    </row>
    <row r="60" spans="1:256" x14ac:dyDescent="0.25">
      <c r="A60" s="76" t="s">
        <v>83</v>
      </c>
      <c r="B60" s="83">
        <v>120</v>
      </c>
      <c r="C60" s="54">
        <v>2.92</v>
      </c>
      <c r="D60" s="54">
        <v>4.3</v>
      </c>
      <c r="E60" s="54">
        <v>29.34</v>
      </c>
      <c r="F60" s="54">
        <v>167.8</v>
      </c>
      <c r="G60" s="84" t="s">
        <v>84</v>
      </c>
      <c r="H60" s="85" t="s">
        <v>85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</row>
    <row r="61" spans="1:256" x14ac:dyDescent="0.2">
      <c r="A61" s="52" t="s">
        <v>38</v>
      </c>
      <c r="B61" s="53">
        <v>50</v>
      </c>
      <c r="C61" s="54">
        <v>3.5</v>
      </c>
      <c r="D61" s="54">
        <v>2.8</v>
      </c>
      <c r="E61" s="54">
        <v>15.1</v>
      </c>
      <c r="F61" s="54">
        <v>102.4</v>
      </c>
      <c r="G61" s="55" t="s">
        <v>39</v>
      </c>
      <c r="H61" s="56" t="s">
        <v>40</v>
      </c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</row>
    <row r="62" spans="1:256" x14ac:dyDescent="0.2">
      <c r="A62" s="33" t="s">
        <v>20</v>
      </c>
      <c r="B62" s="38">
        <v>215</v>
      </c>
      <c r="C62" s="39">
        <v>7.0000000000000007E-2</v>
      </c>
      <c r="D62" s="39">
        <v>0.02</v>
      </c>
      <c r="E62" s="40">
        <v>15</v>
      </c>
      <c r="F62" s="39">
        <v>60</v>
      </c>
      <c r="G62" s="41" t="s">
        <v>21</v>
      </c>
      <c r="H62" s="42" t="s">
        <v>22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</row>
    <row r="63" spans="1:256" x14ac:dyDescent="0.2">
      <c r="A63" s="67" t="s">
        <v>26</v>
      </c>
      <c r="B63" s="53">
        <v>20</v>
      </c>
      <c r="C63" s="68">
        <f>3.2/2</f>
        <v>1.6</v>
      </c>
      <c r="D63" s="68">
        <f>0.4/2</f>
        <v>0.2</v>
      </c>
      <c r="E63" s="68">
        <f>20.4/2</f>
        <v>10.199999999999999</v>
      </c>
      <c r="F63" s="68">
        <v>50</v>
      </c>
      <c r="G63" s="63" t="s">
        <v>27</v>
      </c>
      <c r="H63" s="57" t="s">
        <v>28</v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</row>
    <row r="64" spans="1:256" x14ac:dyDescent="0.25">
      <c r="A64" s="29" t="s">
        <v>29</v>
      </c>
      <c r="B64" s="6">
        <f>SUM(B58:B63)</f>
        <v>525</v>
      </c>
      <c r="C64" s="30">
        <f>SUM(C58:C63)</f>
        <v>18</v>
      </c>
      <c r="D64" s="30">
        <f>SUM(D58:D63)</f>
        <v>21.549999999999997</v>
      </c>
      <c r="E64" s="30">
        <f>SUM(E58:E63)</f>
        <v>78.410000000000011</v>
      </c>
      <c r="F64" s="30">
        <f>SUM(F58:F63)</f>
        <v>582.20000000000005</v>
      </c>
      <c r="G64" s="31"/>
      <c r="H64" s="69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70"/>
      <c r="EU64" s="70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70"/>
      <c r="FJ64" s="70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70"/>
      <c r="FY64" s="70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70"/>
      <c r="GN64" s="70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70"/>
      <c r="HC64" s="70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70"/>
      <c r="HR64" s="70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70"/>
      <c r="IG64" s="70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70"/>
      <c r="IV64" s="70"/>
    </row>
    <row r="65" spans="1:256" s="19" customFormat="1" x14ac:dyDescent="0.2">
      <c r="A65" s="11" t="s">
        <v>30</v>
      </c>
      <c r="B65" s="12"/>
      <c r="C65" s="12"/>
      <c r="D65" s="12"/>
      <c r="E65" s="12"/>
      <c r="F65" s="12"/>
      <c r="G65" s="12"/>
      <c r="H65" s="14"/>
    </row>
    <row r="66" spans="1:256" s="37" customFormat="1" x14ac:dyDescent="0.25">
      <c r="A66" s="33" t="s">
        <v>86</v>
      </c>
      <c r="B66" s="34">
        <v>100</v>
      </c>
      <c r="C66" s="35">
        <v>10.74</v>
      </c>
      <c r="D66" s="35">
        <v>15.6</v>
      </c>
      <c r="E66" s="35">
        <v>23.11</v>
      </c>
      <c r="F66" s="35">
        <v>296.52</v>
      </c>
      <c r="G66" s="36" t="s">
        <v>87</v>
      </c>
      <c r="H66" s="33" t="s">
        <v>88</v>
      </c>
    </row>
    <row r="67" spans="1:256" s="37" customFormat="1" x14ac:dyDescent="0.25">
      <c r="A67" s="33" t="s">
        <v>20</v>
      </c>
      <c r="B67" s="38">
        <v>215</v>
      </c>
      <c r="C67" s="39">
        <v>7.0000000000000007E-2</v>
      </c>
      <c r="D67" s="39">
        <v>0.02</v>
      </c>
      <c r="E67" s="40">
        <v>15</v>
      </c>
      <c r="F67" s="39">
        <v>60</v>
      </c>
      <c r="G67" s="41" t="s">
        <v>21</v>
      </c>
      <c r="H67" s="42" t="s">
        <v>22</v>
      </c>
    </row>
    <row r="68" spans="1:256" s="19" customFormat="1" x14ac:dyDescent="0.2">
      <c r="A68" s="43" t="s">
        <v>29</v>
      </c>
      <c r="B68" s="44">
        <f>SUM(B66:B67)</f>
        <v>315</v>
      </c>
      <c r="C68" s="44">
        <f>SUM(C66:C67)</f>
        <v>10.81</v>
      </c>
      <c r="D68" s="44">
        <f>SUM(D66:D67)</f>
        <v>15.62</v>
      </c>
      <c r="E68" s="44">
        <f>SUM(E66:E67)</f>
        <v>38.11</v>
      </c>
      <c r="F68" s="44">
        <f>SUM(F66:F67)</f>
        <v>356.52</v>
      </c>
      <c r="G68" s="45"/>
      <c r="H68" s="46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7"/>
      <c r="FE68" s="47"/>
      <c r="FF68" s="47"/>
      <c r="FG68" s="47"/>
      <c r="FH68" s="47"/>
      <c r="FI68" s="47"/>
      <c r="FJ68" s="47"/>
      <c r="FK68" s="47"/>
      <c r="FL68" s="47"/>
      <c r="FM68" s="47"/>
      <c r="FN68" s="47"/>
      <c r="FO68" s="47"/>
      <c r="FP68" s="47"/>
      <c r="FQ68" s="47"/>
      <c r="FR68" s="47"/>
      <c r="FS68" s="47"/>
      <c r="FT68" s="47"/>
      <c r="FU68" s="47"/>
      <c r="FV68" s="47"/>
      <c r="FW68" s="47"/>
      <c r="FX68" s="47"/>
      <c r="FY68" s="47"/>
      <c r="FZ68" s="47"/>
      <c r="GA68" s="47"/>
      <c r="GB68" s="47"/>
      <c r="GC68" s="47"/>
      <c r="GD68" s="47"/>
      <c r="GE68" s="47"/>
      <c r="GF68" s="47"/>
      <c r="GG68" s="47"/>
      <c r="GH68" s="47"/>
      <c r="GI68" s="47"/>
      <c r="GJ68" s="47"/>
      <c r="GK68" s="47"/>
      <c r="GL68" s="47"/>
      <c r="GM68" s="47"/>
      <c r="GN68" s="47"/>
      <c r="GO68" s="47"/>
      <c r="GP68" s="47"/>
      <c r="GQ68" s="47"/>
      <c r="GR68" s="47"/>
      <c r="GS68" s="47"/>
      <c r="GT68" s="47"/>
      <c r="GU68" s="47"/>
      <c r="GV68" s="47"/>
      <c r="GW68" s="47"/>
      <c r="GX68" s="47"/>
      <c r="GY68" s="47"/>
      <c r="GZ68" s="47"/>
      <c r="HA68" s="47"/>
      <c r="HB68" s="47"/>
      <c r="HC68" s="47"/>
      <c r="HD68" s="47"/>
      <c r="HE68" s="47"/>
      <c r="HF68" s="47"/>
      <c r="HG68" s="47"/>
      <c r="HH68" s="47"/>
      <c r="HI68" s="47"/>
      <c r="HJ68" s="47"/>
      <c r="HK68" s="47"/>
      <c r="HL68" s="47"/>
      <c r="HM68" s="47"/>
      <c r="HN68" s="47"/>
      <c r="HO68" s="47"/>
      <c r="HP68" s="47"/>
      <c r="HQ68" s="47"/>
      <c r="HR68" s="47"/>
      <c r="HS68" s="47"/>
      <c r="HT68" s="47"/>
      <c r="HU68" s="47"/>
      <c r="HV68" s="47"/>
      <c r="HW68" s="47"/>
      <c r="HX68" s="47"/>
      <c r="HY68" s="47"/>
      <c r="HZ68" s="47"/>
      <c r="IA68" s="47"/>
      <c r="IB68" s="47"/>
      <c r="IC68" s="47"/>
      <c r="ID68" s="47"/>
      <c r="IE68" s="47"/>
      <c r="IF68" s="47"/>
      <c r="IG68" s="47"/>
      <c r="IH68" s="47"/>
      <c r="II68" s="47"/>
      <c r="IJ68" s="47"/>
      <c r="IK68" s="47"/>
      <c r="IL68" s="47"/>
      <c r="IM68" s="47"/>
      <c r="IN68" s="47"/>
      <c r="IO68" s="47"/>
      <c r="IP68" s="47"/>
      <c r="IQ68" s="47"/>
      <c r="IR68" s="47"/>
      <c r="IS68" s="47"/>
      <c r="IT68" s="47"/>
      <c r="IU68" s="47"/>
      <c r="IV68" s="47"/>
    </row>
    <row r="69" spans="1:256" x14ac:dyDescent="0.25">
      <c r="A69" s="3" t="s">
        <v>89</v>
      </c>
      <c r="B69" s="4"/>
      <c r="C69" s="4"/>
      <c r="D69" s="4"/>
      <c r="E69" s="4"/>
      <c r="F69" s="4"/>
      <c r="G69" s="4"/>
      <c r="H69" s="5"/>
    </row>
    <row r="70" spans="1:256" ht="24" x14ac:dyDescent="0.2">
      <c r="A70" s="6" t="s">
        <v>2</v>
      </c>
      <c r="B70" s="6" t="s">
        <v>3</v>
      </c>
      <c r="C70" s="7" t="s">
        <v>4</v>
      </c>
      <c r="D70" s="7" t="s">
        <v>5</v>
      </c>
      <c r="E70" s="7" t="s">
        <v>6</v>
      </c>
      <c r="F70" s="8" t="s">
        <v>7</v>
      </c>
      <c r="G70" s="9" t="s">
        <v>8</v>
      </c>
      <c r="H70" s="7" t="s">
        <v>9</v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</row>
    <row r="71" spans="1:256" x14ac:dyDescent="0.25">
      <c r="A71" s="11" t="s">
        <v>10</v>
      </c>
      <c r="B71" s="12"/>
      <c r="C71" s="13"/>
      <c r="D71" s="13"/>
      <c r="E71" s="13"/>
      <c r="F71" s="13"/>
      <c r="G71" s="12"/>
      <c r="H71" s="14"/>
    </row>
    <row r="72" spans="1:256" x14ac:dyDescent="0.25">
      <c r="A72" s="18" t="s">
        <v>90</v>
      </c>
      <c r="B72" s="60">
        <v>100</v>
      </c>
      <c r="C72" s="65">
        <v>14</v>
      </c>
      <c r="D72" s="65">
        <v>8.5</v>
      </c>
      <c r="E72" s="65">
        <v>2.5</v>
      </c>
      <c r="F72" s="65">
        <v>140</v>
      </c>
      <c r="G72" s="66" t="s">
        <v>91</v>
      </c>
      <c r="H72" s="49" t="s">
        <v>92</v>
      </c>
      <c r="L72" s="87"/>
      <c r="M72" s="88"/>
      <c r="N72" s="89"/>
    </row>
    <row r="73" spans="1:256" x14ac:dyDescent="0.2">
      <c r="A73" s="33" t="s">
        <v>48</v>
      </c>
      <c r="B73" s="39">
        <v>150</v>
      </c>
      <c r="C73" s="39">
        <v>3.06</v>
      </c>
      <c r="D73" s="39">
        <v>4.8</v>
      </c>
      <c r="E73" s="39">
        <v>20.440000000000001</v>
      </c>
      <c r="F73" s="39">
        <v>137.25</v>
      </c>
      <c r="G73" s="39" t="s">
        <v>49</v>
      </c>
      <c r="H73" s="33" t="s">
        <v>50</v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</row>
    <row r="74" spans="1:256" x14ac:dyDescent="0.2">
      <c r="A74" s="90" t="s">
        <v>93</v>
      </c>
      <c r="B74" s="68">
        <v>222</v>
      </c>
      <c r="C74" s="63">
        <v>0.13</v>
      </c>
      <c r="D74" s="63">
        <v>0.02</v>
      </c>
      <c r="E74" s="63">
        <v>15.2</v>
      </c>
      <c r="F74" s="63">
        <v>62</v>
      </c>
      <c r="G74" s="58" t="s">
        <v>94</v>
      </c>
      <c r="H74" s="91" t="s">
        <v>95</v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</row>
    <row r="75" spans="1:256" x14ac:dyDescent="0.2">
      <c r="A75" s="67" t="s">
        <v>26</v>
      </c>
      <c r="B75" s="53">
        <v>20</v>
      </c>
      <c r="C75" s="68">
        <f>3.2/2</f>
        <v>1.6</v>
      </c>
      <c r="D75" s="68">
        <f>0.4/2</f>
        <v>0.2</v>
      </c>
      <c r="E75" s="68">
        <f>20.4/2</f>
        <v>10.199999999999999</v>
      </c>
      <c r="F75" s="68">
        <v>50</v>
      </c>
      <c r="G75" s="63" t="s">
        <v>27</v>
      </c>
      <c r="H75" s="57" t="s">
        <v>28</v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</row>
    <row r="76" spans="1:256" x14ac:dyDescent="0.25">
      <c r="A76" s="29" t="s">
        <v>29</v>
      </c>
      <c r="B76" s="6">
        <f>SUM(B72:B75)</f>
        <v>492</v>
      </c>
      <c r="C76" s="30">
        <f>SUM(C72:C75)</f>
        <v>18.79</v>
      </c>
      <c r="D76" s="30">
        <f>SUM(D72:D75)</f>
        <v>13.52</v>
      </c>
      <c r="E76" s="30">
        <f>SUM(E72:E75)</f>
        <v>48.34</v>
      </c>
      <c r="F76" s="30">
        <f>SUM(F72:F75)</f>
        <v>389.25</v>
      </c>
      <c r="G76" s="31"/>
      <c r="H76" s="69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70"/>
      <c r="FJ76" s="70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70"/>
      <c r="FY76" s="70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70"/>
      <c r="GN76" s="70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70"/>
      <c r="HC76" s="70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70"/>
      <c r="HR76" s="70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70"/>
      <c r="IG76" s="70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70"/>
      <c r="IV76" s="70"/>
    </row>
    <row r="77" spans="1:256" s="19" customFormat="1" x14ac:dyDescent="0.2">
      <c r="A77" s="11" t="s">
        <v>30</v>
      </c>
      <c r="B77" s="12"/>
      <c r="C77" s="12"/>
      <c r="D77" s="12"/>
      <c r="E77" s="12"/>
      <c r="F77" s="12"/>
      <c r="G77" s="12"/>
      <c r="H77" s="14"/>
    </row>
    <row r="78" spans="1:256" s="19" customFormat="1" ht="24" x14ac:dyDescent="0.2">
      <c r="A78" s="15" t="s">
        <v>96</v>
      </c>
      <c r="B78" s="28">
        <v>100</v>
      </c>
      <c r="C78" s="22">
        <v>7.44</v>
      </c>
      <c r="D78" s="22">
        <v>8.0500000000000007</v>
      </c>
      <c r="E78" s="22">
        <v>59.96</v>
      </c>
      <c r="F78" s="22">
        <v>347.11</v>
      </c>
      <c r="G78" s="16" t="s">
        <v>97</v>
      </c>
      <c r="H78" s="92" t="s">
        <v>98</v>
      </c>
    </row>
    <row r="79" spans="1:256" s="37" customFormat="1" x14ac:dyDescent="0.25">
      <c r="A79" s="33" t="s">
        <v>20</v>
      </c>
      <c r="B79" s="38">
        <v>215</v>
      </c>
      <c r="C79" s="39">
        <v>7.0000000000000007E-2</v>
      </c>
      <c r="D79" s="39">
        <v>0.02</v>
      </c>
      <c r="E79" s="40">
        <v>15</v>
      </c>
      <c r="F79" s="39">
        <v>60</v>
      </c>
      <c r="G79" s="41" t="s">
        <v>21</v>
      </c>
      <c r="H79" s="42" t="s">
        <v>22</v>
      </c>
    </row>
    <row r="80" spans="1:256" s="19" customFormat="1" x14ac:dyDescent="0.2">
      <c r="A80" s="43" t="s">
        <v>29</v>
      </c>
      <c r="B80" s="44">
        <f>SUM(B78:B79)</f>
        <v>315</v>
      </c>
      <c r="C80" s="44">
        <f>SUM(C78:C79)</f>
        <v>7.5100000000000007</v>
      </c>
      <c r="D80" s="44">
        <f>SUM(D78:D79)</f>
        <v>8.07</v>
      </c>
      <c r="E80" s="44">
        <f>SUM(E78:E79)</f>
        <v>74.960000000000008</v>
      </c>
      <c r="F80" s="44">
        <f>SUM(F78:F79)</f>
        <v>407.11</v>
      </c>
      <c r="G80" s="45"/>
      <c r="H80" s="46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47"/>
      <c r="EE80" s="47"/>
      <c r="EF80" s="47"/>
      <c r="EG80" s="47"/>
      <c r="EH80" s="47"/>
      <c r="EI80" s="47"/>
      <c r="EJ80" s="47"/>
      <c r="EK80" s="47"/>
      <c r="EL80" s="47"/>
      <c r="EM80" s="47"/>
      <c r="EN80" s="47"/>
      <c r="EO80" s="47"/>
      <c r="EP80" s="47"/>
      <c r="EQ80" s="47"/>
      <c r="ER80" s="47"/>
      <c r="ES80" s="47"/>
      <c r="ET80" s="47"/>
      <c r="EU80" s="47"/>
      <c r="EV80" s="47"/>
      <c r="EW80" s="47"/>
      <c r="EX80" s="47"/>
      <c r="EY80" s="47"/>
      <c r="EZ80" s="47"/>
      <c r="FA80" s="47"/>
      <c r="FB80" s="47"/>
      <c r="FC80" s="47"/>
      <c r="FD80" s="47"/>
      <c r="FE80" s="47"/>
      <c r="FF80" s="47"/>
      <c r="FG80" s="47"/>
      <c r="FH80" s="47"/>
      <c r="FI80" s="47"/>
      <c r="FJ80" s="47"/>
      <c r="FK80" s="47"/>
      <c r="FL80" s="47"/>
      <c r="FM80" s="47"/>
      <c r="FN80" s="47"/>
      <c r="FO80" s="47"/>
      <c r="FP80" s="47"/>
      <c r="FQ80" s="47"/>
      <c r="FR80" s="47"/>
      <c r="FS80" s="47"/>
      <c r="FT80" s="47"/>
      <c r="FU80" s="47"/>
      <c r="FV80" s="47"/>
      <c r="FW80" s="47"/>
      <c r="FX80" s="47"/>
      <c r="FY80" s="47"/>
      <c r="FZ80" s="47"/>
      <c r="GA80" s="47"/>
      <c r="GB80" s="47"/>
      <c r="GC80" s="47"/>
      <c r="GD80" s="47"/>
      <c r="GE80" s="47"/>
      <c r="GF80" s="47"/>
      <c r="GG80" s="47"/>
      <c r="GH80" s="47"/>
      <c r="GI80" s="47"/>
      <c r="GJ80" s="47"/>
      <c r="GK80" s="47"/>
      <c r="GL80" s="47"/>
      <c r="GM80" s="47"/>
      <c r="GN80" s="47"/>
      <c r="GO80" s="47"/>
      <c r="GP80" s="47"/>
      <c r="GQ80" s="47"/>
      <c r="GR80" s="47"/>
      <c r="GS80" s="47"/>
      <c r="GT80" s="47"/>
      <c r="GU80" s="47"/>
      <c r="GV80" s="47"/>
      <c r="GW80" s="47"/>
      <c r="GX80" s="47"/>
      <c r="GY80" s="47"/>
      <c r="GZ80" s="47"/>
      <c r="HA80" s="47"/>
      <c r="HB80" s="47"/>
      <c r="HC80" s="47"/>
      <c r="HD80" s="47"/>
      <c r="HE80" s="47"/>
      <c r="HF80" s="47"/>
      <c r="HG80" s="47"/>
      <c r="HH80" s="47"/>
      <c r="HI80" s="47"/>
      <c r="HJ80" s="47"/>
      <c r="HK80" s="47"/>
      <c r="HL80" s="47"/>
      <c r="HM80" s="47"/>
      <c r="HN80" s="47"/>
      <c r="HO80" s="47"/>
      <c r="HP80" s="47"/>
      <c r="HQ80" s="47"/>
      <c r="HR80" s="47"/>
      <c r="HS80" s="47"/>
      <c r="HT80" s="47"/>
      <c r="HU80" s="47"/>
      <c r="HV80" s="47"/>
      <c r="HW80" s="47"/>
      <c r="HX80" s="47"/>
      <c r="HY80" s="47"/>
      <c r="HZ80" s="47"/>
      <c r="IA80" s="47"/>
      <c r="IB80" s="47"/>
      <c r="IC80" s="47"/>
      <c r="ID80" s="47"/>
      <c r="IE80" s="47"/>
      <c r="IF80" s="47"/>
      <c r="IG80" s="47"/>
      <c r="IH80" s="47"/>
      <c r="II80" s="47"/>
      <c r="IJ80" s="47"/>
      <c r="IK80" s="47"/>
      <c r="IL80" s="47"/>
      <c r="IM80" s="47"/>
      <c r="IN80" s="47"/>
      <c r="IO80" s="47"/>
      <c r="IP80" s="47"/>
      <c r="IQ80" s="47"/>
      <c r="IR80" s="47"/>
      <c r="IS80" s="47"/>
      <c r="IT80" s="47"/>
      <c r="IU80" s="47"/>
      <c r="IV80" s="47"/>
    </row>
    <row r="81" spans="1:256" x14ac:dyDescent="0.25">
      <c r="A81" s="3" t="s">
        <v>99</v>
      </c>
      <c r="B81" s="4"/>
      <c r="C81" s="4"/>
      <c r="D81" s="4"/>
      <c r="E81" s="4"/>
      <c r="F81" s="4"/>
      <c r="G81" s="4"/>
      <c r="H81" s="5"/>
    </row>
    <row r="82" spans="1:256" x14ac:dyDescent="0.25">
      <c r="A82" s="3" t="s">
        <v>1</v>
      </c>
      <c r="B82" s="4"/>
      <c r="C82" s="4"/>
      <c r="D82" s="4"/>
      <c r="E82" s="4"/>
      <c r="F82" s="4"/>
      <c r="G82" s="4"/>
      <c r="H82" s="5"/>
    </row>
    <row r="83" spans="1:256" ht="24" x14ac:dyDescent="0.2">
      <c r="A83" s="6" t="s">
        <v>2</v>
      </c>
      <c r="B83" s="6" t="s">
        <v>3</v>
      </c>
      <c r="C83" s="7" t="s">
        <v>4</v>
      </c>
      <c r="D83" s="7" t="s">
        <v>5</v>
      </c>
      <c r="E83" s="7" t="s">
        <v>6</v>
      </c>
      <c r="F83" s="8" t="s">
        <v>7</v>
      </c>
      <c r="G83" s="9" t="s">
        <v>8</v>
      </c>
      <c r="H83" s="7" t="s">
        <v>9</v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</row>
    <row r="84" spans="1:256" x14ac:dyDescent="0.25">
      <c r="A84" s="11" t="s">
        <v>10</v>
      </c>
      <c r="B84" s="12"/>
      <c r="C84" s="13"/>
      <c r="D84" s="13"/>
      <c r="E84" s="13"/>
      <c r="F84" s="13"/>
      <c r="G84" s="12"/>
      <c r="H84" s="14"/>
    </row>
    <row r="85" spans="1:256" ht="24" x14ac:dyDescent="0.25">
      <c r="A85" s="93" t="s">
        <v>17</v>
      </c>
      <c r="B85" s="77">
        <v>30</v>
      </c>
      <c r="C85" s="54">
        <v>0.33</v>
      </c>
      <c r="D85" s="54">
        <v>0.06</v>
      </c>
      <c r="E85" s="54">
        <v>1.1399999999999999</v>
      </c>
      <c r="F85" s="54">
        <v>6.6</v>
      </c>
      <c r="G85" s="78" t="s">
        <v>18</v>
      </c>
      <c r="H85" s="94" t="s">
        <v>19</v>
      </c>
    </row>
    <row r="86" spans="1:256" s="19" customFormat="1" x14ac:dyDescent="0.2">
      <c r="A86" s="33" t="s">
        <v>100</v>
      </c>
      <c r="B86" s="39">
        <v>90</v>
      </c>
      <c r="C86" s="61">
        <v>11.1</v>
      </c>
      <c r="D86" s="61">
        <v>14.3</v>
      </c>
      <c r="E86" s="61">
        <v>10.199999999999999</v>
      </c>
      <c r="F86" s="61">
        <v>215.87</v>
      </c>
      <c r="G86" s="39" t="s">
        <v>101</v>
      </c>
      <c r="H86" s="49" t="s">
        <v>102</v>
      </c>
    </row>
    <row r="87" spans="1:256" x14ac:dyDescent="0.2">
      <c r="A87" s="76" t="s">
        <v>83</v>
      </c>
      <c r="B87" s="83">
        <v>120</v>
      </c>
      <c r="C87" s="54">
        <v>2.92</v>
      </c>
      <c r="D87" s="54">
        <v>4.3</v>
      </c>
      <c r="E87" s="54">
        <v>29.34</v>
      </c>
      <c r="F87" s="54">
        <v>167.8</v>
      </c>
      <c r="G87" s="84" t="s">
        <v>84</v>
      </c>
      <c r="H87" s="85" t="s">
        <v>85</v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</row>
    <row r="88" spans="1:256" x14ac:dyDescent="0.2">
      <c r="A88" s="52" t="s">
        <v>54</v>
      </c>
      <c r="B88" s="53">
        <v>50</v>
      </c>
      <c r="C88" s="54">
        <v>5.15</v>
      </c>
      <c r="D88" s="54">
        <v>8.4</v>
      </c>
      <c r="E88" s="54">
        <v>40.880000000000003</v>
      </c>
      <c r="F88" s="54">
        <v>219.57</v>
      </c>
      <c r="G88" s="95" t="s">
        <v>55</v>
      </c>
      <c r="H88" s="96" t="s">
        <v>56</v>
      </c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6"/>
      <c r="DK88" s="86"/>
      <c r="DL88" s="86"/>
      <c r="DM88" s="86"/>
      <c r="DN88" s="86"/>
      <c r="DO88" s="86"/>
      <c r="DP88" s="86"/>
      <c r="DQ88" s="86"/>
      <c r="DR88" s="86"/>
      <c r="DS88" s="86"/>
      <c r="DT88" s="86"/>
      <c r="DU88" s="86"/>
      <c r="DV88" s="86"/>
      <c r="DW88" s="86"/>
      <c r="DX88" s="86"/>
      <c r="DY88" s="86"/>
      <c r="DZ88" s="86"/>
      <c r="EA88" s="86"/>
      <c r="EB88" s="86"/>
      <c r="EC88" s="86"/>
      <c r="ED88" s="86"/>
      <c r="EE88" s="86"/>
      <c r="EF88" s="86"/>
      <c r="EG88" s="86"/>
      <c r="EH88" s="86"/>
      <c r="EI88" s="86"/>
      <c r="EJ88" s="86"/>
      <c r="EK88" s="86"/>
      <c r="EL88" s="86"/>
      <c r="EM88" s="86"/>
      <c r="EN88" s="86"/>
      <c r="EO88" s="86"/>
      <c r="EP88" s="86"/>
      <c r="EQ88" s="86"/>
      <c r="ER88" s="86"/>
      <c r="ES88" s="86"/>
      <c r="ET88" s="86"/>
      <c r="EU88" s="86"/>
      <c r="EV88" s="86"/>
      <c r="EW88" s="86"/>
      <c r="EX88" s="86"/>
      <c r="EY88" s="86"/>
      <c r="EZ88" s="86"/>
      <c r="FA88" s="86"/>
      <c r="FB88" s="86"/>
      <c r="FC88" s="86"/>
      <c r="FD88" s="86"/>
      <c r="FE88" s="86"/>
      <c r="FF88" s="86"/>
      <c r="FG88" s="86"/>
      <c r="FH88" s="86"/>
      <c r="FI88" s="86"/>
      <c r="FJ88" s="86"/>
      <c r="FK88" s="86"/>
      <c r="FL88" s="86"/>
      <c r="FM88" s="86"/>
      <c r="FN88" s="86"/>
      <c r="FO88" s="86"/>
      <c r="FP88" s="86"/>
      <c r="FQ88" s="86"/>
      <c r="FR88" s="86"/>
      <c r="FS88" s="86"/>
      <c r="FT88" s="86"/>
      <c r="FU88" s="86"/>
      <c r="FV88" s="86"/>
      <c r="FW88" s="86"/>
      <c r="FX88" s="86"/>
      <c r="FY88" s="86"/>
      <c r="FZ88" s="86"/>
      <c r="GA88" s="86"/>
      <c r="GB88" s="86"/>
      <c r="GC88" s="86"/>
      <c r="GD88" s="86"/>
      <c r="GE88" s="86"/>
      <c r="GF88" s="86"/>
      <c r="GG88" s="86"/>
      <c r="GH88" s="86"/>
      <c r="GI88" s="86"/>
      <c r="GJ88" s="86"/>
      <c r="GK88" s="86"/>
      <c r="GL88" s="86"/>
      <c r="GM88" s="86"/>
      <c r="GN88" s="86"/>
      <c r="GO88" s="86"/>
      <c r="GP88" s="86"/>
      <c r="GQ88" s="86"/>
      <c r="GR88" s="86"/>
      <c r="GS88" s="86"/>
      <c r="GT88" s="86"/>
      <c r="GU88" s="86"/>
      <c r="GV88" s="86"/>
      <c r="GW88" s="86"/>
      <c r="GX88" s="86"/>
      <c r="GY88" s="86"/>
      <c r="GZ88" s="86"/>
      <c r="HA88" s="86"/>
      <c r="HB88" s="86"/>
      <c r="HC88" s="86"/>
      <c r="HD88" s="86"/>
      <c r="HE88" s="86"/>
      <c r="HF88" s="86"/>
      <c r="HG88" s="86"/>
      <c r="HH88" s="86"/>
      <c r="HI88" s="86"/>
      <c r="HJ88" s="86"/>
      <c r="HK88" s="86"/>
      <c r="HL88" s="86"/>
      <c r="HM88" s="86"/>
      <c r="HN88" s="86"/>
      <c r="HO88" s="86"/>
      <c r="HP88" s="86"/>
      <c r="HQ88" s="86"/>
      <c r="HR88" s="86"/>
      <c r="HS88" s="86"/>
      <c r="HT88" s="86"/>
      <c r="HU88" s="86"/>
      <c r="HV88" s="86"/>
      <c r="HW88" s="86"/>
      <c r="HX88" s="86"/>
      <c r="HY88" s="86"/>
      <c r="HZ88" s="86"/>
      <c r="IA88" s="86"/>
      <c r="IB88" s="86"/>
      <c r="IC88" s="86"/>
      <c r="ID88" s="86"/>
      <c r="IE88" s="86"/>
      <c r="IF88" s="86"/>
      <c r="IG88" s="86"/>
      <c r="IH88" s="86"/>
      <c r="II88" s="86"/>
      <c r="IJ88" s="86"/>
      <c r="IK88" s="86"/>
      <c r="IL88" s="86"/>
      <c r="IM88" s="86"/>
      <c r="IN88" s="86"/>
      <c r="IO88" s="86"/>
      <c r="IP88" s="86"/>
      <c r="IQ88" s="86"/>
      <c r="IR88" s="86"/>
      <c r="IS88" s="86"/>
      <c r="IT88" s="86"/>
      <c r="IU88" s="86"/>
      <c r="IV88" s="86"/>
    </row>
    <row r="89" spans="1:256" x14ac:dyDescent="0.2">
      <c r="A89" s="33" t="s">
        <v>20</v>
      </c>
      <c r="B89" s="38">
        <v>215</v>
      </c>
      <c r="C89" s="39">
        <v>7.0000000000000007E-2</v>
      </c>
      <c r="D89" s="39">
        <v>0.02</v>
      </c>
      <c r="E89" s="40">
        <v>15</v>
      </c>
      <c r="F89" s="39">
        <v>60</v>
      </c>
      <c r="G89" s="41" t="s">
        <v>21</v>
      </c>
      <c r="H89" s="42" t="s">
        <v>22</v>
      </c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</row>
    <row r="90" spans="1:256" x14ac:dyDescent="0.2">
      <c r="A90" s="67" t="s">
        <v>26</v>
      </c>
      <c r="B90" s="53">
        <v>20</v>
      </c>
      <c r="C90" s="68">
        <f>3.2/2</f>
        <v>1.6</v>
      </c>
      <c r="D90" s="68">
        <f>0.4/2</f>
        <v>0.2</v>
      </c>
      <c r="E90" s="68">
        <f>20.4/2</f>
        <v>10.199999999999999</v>
      </c>
      <c r="F90" s="68">
        <v>50</v>
      </c>
      <c r="G90" s="63" t="s">
        <v>27</v>
      </c>
      <c r="H90" s="57" t="s">
        <v>28</v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</row>
    <row r="91" spans="1:256" x14ac:dyDescent="0.25">
      <c r="A91" s="29" t="s">
        <v>29</v>
      </c>
      <c r="B91" s="6">
        <f>SUM(B85:B90)</f>
        <v>525</v>
      </c>
      <c r="C91" s="30">
        <f>SUM(C85:C90)</f>
        <v>21.17</v>
      </c>
      <c r="D91" s="30">
        <f>SUM(D85:D90)</f>
        <v>27.28</v>
      </c>
      <c r="E91" s="30">
        <f>SUM(E85:E90)</f>
        <v>106.76</v>
      </c>
      <c r="F91" s="30">
        <f>SUM(F85:F90)</f>
        <v>719.83999999999992</v>
      </c>
      <c r="G91" s="31"/>
      <c r="H91" s="69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70"/>
      <c r="EU91" s="70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70"/>
      <c r="FJ91" s="70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70"/>
      <c r="FY91" s="70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70"/>
      <c r="GN91" s="70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70"/>
      <c r="HC91" s="70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70"/>
      <c r="HR91" s="70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70"/>
      <c r="IG91" s="70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70"/>
      <c r="IV91" s="70"/>
    </row>
    <row r="92" spans="1:256" s="19" customFormat="1" x14ac:dyDescent="0.2">
      <c r="A92" s="11" t="s">
        <v>30</v>
      </c>
      <c r="B92" s="12"/>
      <c r="C92" s="12"/>
      <c r="D92" s="12"/>
      <c r="E92" s="12"/>
      <c r="F92" s="12"/>
      <c r="G92" s="12"/>
      <c r="H92" s="14"/>
    </row>
    <row r="93" spans="1:256" s="37" customFormat="1" x14ac:dyDescent="0.25">
      <c r="A93" s="49" t="s">
        <v>57</v>
      </c>
      <c r="B93" s="60">
        <v>100</v>
      </c>
      <c r="C93" s="35">
        <v>9.42</v>
      </c>
      <c r="D93" s="35">
        <v>14.84</v>
      </c>
      <c r="E93" s="35">
        <v>51.16</v>
      </c>
      <c r="F93" s="35">
        <v>376</v>
      </c>
      <c r="G93" s="36" t="s">
        <v>58</v>
      </c>
      <c r="H93" s="33" t="s">
        <v>59</v>
      </c>
    </row>
    <row r="94" spans="1:256" s="37" customFormat="1" x14ac:dyDescent="0.25">
      <c r="A94" s="33" t="s">
        <v>20</v>
      </c>
      <c r="B94" s="38">
        <v>215</v>
      </c>
      <c r="C94" s="39">
        <v>7.0000000000000007E-2</v>
      </c>
      <c r="D94" s="39">
        <v>0.02</v>
      </c>
      <c r="E94" s="40">
        <v>15</v>
      </c>
      <c r="F94" s="39">
        <v>60</v>
      </c>
      <c r="G94" s="41" t="s">
        <v>21</v>
      </c>
      <c r="H94" s="42" t="s">
        <v>22</v>
      </c>
    </row>
    <row r="95" spans="1:256" s="19" customFormat="1" x14ac:dyDescent="0.2">
      <c r="A95" s="43" t="s">
        <v>29</v>
      </c>
      <c r="B95" s="44">
        <f>SUM(B93:B94)</f>
        <v>315</v>
      </c>
      <c r="C95" s="44">
        <f>SUM(C93:C94)</f>
        <v>9.49</v>
      </c>
      <c r="D95" s="44">
        <f>SUM(D93:D94)</f>
        <v>14.86</v>
      </c>
      <c r="E95" s="44">
        <f>SUM(E93:E94)</f>
        <v>66.16</v>
      </c>
      <c r="F95" s="44">
        <f>SUM(F93:F94)</f>
        <v>436</v>
      </c>
      <c r="G95" s="45"/>
      <c r="H95" s="46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  <c r="DB95" s="47"/>
      <c r="DC95" s="47"/>
      <c r="DD95" s="47"/>
      <c r="DE95" s="47"/>
      <c r="DF95" s="47"/>
      <c r="DG95" s="47"/>
      <c r="DH95" s="47"/>
      <c r="DI95" s="47"/>
      <c r="DJ95" s="47"/>
      <c r="DK95" s="47"/>
      <c r="DL95" s="47"/>
      <c r="DM95" s="47"/>
      <c r="DN95" s="47"/>
      <c r="DO95" s="47"/>
      <c r="DP95" s="47"/>
      <c r="DQ95" s="47"/>
      <c r="DR95" s="47"/>
      <c r="DS95" s="47"/>
      <c r="DT95" s="47"/>
      <c r="DU95" s="47"/>
      <c r="DV95" s="47"/>
      <c r="DW95" s="47"/>
      <c r="DX95" s="47"/>
      <c r="DY95" s="47"/>
      <c r="DZ95" s="47"/>
      <c r="EA95" s="47"/>
      <c r="EB95" s="47"/>
      <c r="EC95" s="47"/>
      <c r="ED95" s="47"/>
      <c r="EE95" s="47"/>
      <c r="EF95" s="47"/>
      <c r="EG95" s="47"/>
      <c r="EH95" s="47"/>
      <c r="EI95" s="47"/>
      <c r="EJ95" s="47"/>
      <c r="EK95" s="47"/>
      <c r="EL95" s="47"/>
      <c r="EM95" s="47"/>
      <c r="EN95" s="47"/>
      <c r="EO95" s="47"/>
      <c r="EP95" s="47"/>
      <c r="EQ95" s="47"/>
      <c r="ER95" s="47"/>
      <c r="ES95" s="47"/>
      <c r="ET95" s="47"/>
      <c r="EU95" s="47"/>
      <c r="EV95" s="47"/>
      <c r="EW95" s="47"/>
      <c r="EX95" s="47"/>
      <c r="EY95" s="47"/>
      <c r="EZ95" s="47"/>
      <c r="FA95" s="47"/>
      <c r="FB95" s="47"/>
      <c r="FC95" s="47"/>
      <c r="FD95" s="47"/>
      <c r="FE95" s="47"/>
      <c r="FF95" s="47"/>
      <c r="FG95" s="47"/>
      <c r="FH95" s="47"/>
      <c r="FI95" s="47"/>
      <c r="FJ95" s="47"/>
      <c r="FK95" s="47"/>
      <c r="FL95" s="47"/>
      <c r="FM95" s="47"/>
      <c r="FN95" s="47"/>
      <c r="FO95" s="47"/>
      <c r="FP95" s="47"/>
      <c r="FQ95" s="47"/>
      <c r="FR95" s="47"/>
      <c r="FS95" s="47"/>
      <c r="FT95" s="47"/>
      <c r="FU95" s="47"/>
      <c r="FV95" s="47"/>
      <c r="FW95" s="47"/>
      <c r="FX95" s="47"/>
      <c r="FY95" s="47"/>
      <c r="FZ95" s="47"/>
      <c r="GA95" s="47"/>
      <c r="GB95" s="47"/>
      <c r="GC95" s="47"/>
      <c r="GD95" s="47"/>
      <c r="GE95" s="47"/>
      <c r="GF95" s="47"/>
      <c r="GG95" s="47"/>
      <c r="GH95" s="47"/>
      <c r="GI95" s="47"/>
      <c r="GJ95" s="47"/>
      <c r="GK95" s="47"/>
      <c r="GL95" s="47"/>
      <c r="GM95" s="47"/>
      <c r="GN95" s="47"/>
      <c r="GO95" s="47"/>
      <c r="GP95" s="47"/>
      <c r="GQ95" s="47"/>
      <c r="GR95" s="47"/>
      <c r="GS95" s="47"/>
      <c r="GT95" s="47"/>
      <c r="GU95" s="47"/>
      <c r="GV95" s="47"/>
      <c r="GW95" s="47"/>
      <c r="GX95" s="47"/>
      <c r="GY95" s="47"/>
      <c r="GZ95" s="47"/>
      <c r="HA95" s="47"/>
      <c r="HB95" s="47"/>
      <c r="HC95" s="47"/>
      <c r="HD95" s="47"/>
      <c r="HE95" s="47"/>
      <c r="HF95" s="47"/>
      <c r="HG95" s="47"/>
      <c r="HH95" s="47"/>
      <c r="HI95" s="47"/>
      <c r="HJ95" s="47"/>
      <c r="HK95" s="47"/>
      <c r="HL95" s="47"/>
      <c r="HM95" s="47"/>
      <c r="HN95" s="47"/>
      <c r="HO95" s="47"/>
      <c r="HP95" s="47"/>
      <c r="HQ95" s="47"/>
      <c r="HR95" s="47"/>
      <c r="HS95" s="47"/>
      <c r="HT95" s="47"/>
      <c r="HU95" s="47"/>
      <c r="HV95" s="47"/>
      <c r="HW95" s="47"/>
      <c r="HX95" s="47"/>
      <c r="HY95" s="47"/>
      <c r="HZ95" s="47"/>
      <c r="IA95" s="47"/>
      <c r="IB95" s="47"/>
      <c r="IC95" s="47"/>
      <c r="ID95" s="47"/>
      <c r="IE95" s="47"/>
      <c r="IF95" s="47"/>
      <c r="IG95" s="47"/>
      <c r="IH95" s="47"/>
      <c r="II95" s="47"/>
      <c r="IJ95" s="47"/>
      <c r="IK95" s="47"/>
      <c r="IL95" s="47"/>
      <c r="IM95" s="47"/>
      <c r="IN95" s="47"/>
      <c r="IO95" s="47"/>
      <c r="IP95" s="47"/>
      <c r="IQ95" s="47"/>
      <c r="IR95" s="47"/>
      <c r="IS95" s="47"/>
      <c r="IT95" s="47"/>
      <c r="IU95" s="47"/>
      <c r="IV95" s="47"/>
    </row>
    <row r="96" spans="1:256" x14ac:dyDescent="0.25">
      <c r="A96" s="3" t="s">
        <v>34</v>
      </c>
      <c r="B96" s="4"/>
      <c r="C96" s="4"/>
      <c r="D96" s="4"/>
      <c r="E96" s="4"/>
      <c r="F96" s="4"/>
      <c r="G96" s="4"/>
      <c r="H96" s="5"/>
    </row>
    <row r="97" spans="1:256" ht="24" x14ac:dyDescent="0.2">
      <c r="A97" s="6" t="s">
        <v>2</v>
      </c>
      <c r="B97" s="6" t="s">
        <v>3</v>
      </c>
      <c r="C97" s="7" t="s">
        <v>4</v>
      </c>
      <c r="D97" s="7" t="s">
        <v>5</v>
      </c>
      <c r="E97" s="7" t="s">
        <v>6</v>
      </c>
      <c r="F97" s="8" t="s">
        <v>7</v>
      </c>
      <c r="G97" s="9" t="s">
        <v>8</v>
      </c>
      <c r="H97" s="7" t="s">
        <v>9</v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</row>
    <row r="98" spans="1:256" x14ac:dyDescent="0.25">
      <c r="A98" s="11" t="s">
        <v>10</v>
      </c>
      <c r="B98" s="12"/>
      <c r="C98" s="13"/>
      <c r="D98" s="13"/>
      <c r="E98" s="13"/>
      <c r="F98" s="13"/>
      <c r="G98" s="12"/>
      <c r="H98" s="14"/>
    </row>
    <row r="99" spans="1:256" s="19" customFormat="1" x14ac:dyDescent="0.2">
      <c r="A99" s="71" t="s">
        <v>103</v>
      </c>
      <c r="B99" s="61">
        <v>100</v>
      </c>
      <c r="C99" s="65">
        <v>14.1</v>
      </c>
      <c r="D99" s="65">
        <v>15.3</v>
      </c>
      <c r="E99" s="65">
        <v>3.2</v>
      </c>
      <c r="F99" s="65">
        <v>205.9</v>
      </c>
      <c r="G99" s="97" t="s">
        <v>104</v>
      </c>
      <c r="H99" s="33" t="s">
        <v>105</v>
      </c>
    </row>
    <row r="100" spans="1:256" x14ac:dyDescent="0.2">
      <c r="A100" s="20" t="s">
        <v>64</v>
      </c>
      <c r="B100" s="17">
        <v>125</v>
      </c>
      <c r="C100" s="61">
        <v>7.1</v>
      </c>
      <c r="D100" s="61">
        <v>5.0999999999999996</v>
      </c>
      <c r="E100" s="61">
        <v>32.200000000000003</v>
      </c>
      <c r="F100" s="61">
        <v>203.1</v>
      </c>
      <c r="G100" s="39" t="s">
        <v>65</v>
      </c>
      <c r="H100" s="33" t="s">
        <v>66</v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</row>
    <row r="101" spans="1:256" x14ac:dyDescent="0.2">
      <c r="A101" s="15" t="s">
        <v>106</v>
      </c>
      <c r="B101" s="16">
        <v>30</v>
      </c>
      <c r="C101" s="26">
        <v>0.21</v>
      </c>
      <c r="D101" s="26">
        <v>0.03</v>
      </c>
      <c r="E101" s="26">
        <v>0.56999999999999995</v>
      </c>
      <c r="F101" s="26">
        <v>3.6</v>
      </c>
      <c r="G101" s="98" t="s">
        <v>78</v>
      </c>
      <c r="H101" s="27" t="s">
        <v>79</v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</row>
    <row r="102" spans="1:256" x14ac:dyDescent="0.2">
      <c r="A102" s="57" t="s">
        <v>20</v>
      </c>
      <c r="B102" s="63">
        <v>215</v>
      </c>
      <c r="C102" s="63">
        <v>7.0000000000000007E-2</v>
      </c>
      <c r="D102" s="63">
        <v>0.02</v>
      </c>
      <c r="E102" s="63">
        <v>15</v>
      </c>
      <c r="F102" s="63">
        <v>60</v>
      </c>
      <c r="G102" s="58" t="s">
        <v>21</v>
      </c>
      <c r="H102" s="59" t="s">
        <v>22</v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</row>
    <row r="103" spans="1:256" x14ac:dyDescent="0.2">
      <c r="A103" s="93" t="s">
        <v>38</v>
      </c>
      <c r="B103" s="99">
        <v>50</v>
      </c>
      <c r="C103" s="65">
        <v>3.5</v>
      </c>
      <c r="D103" s="65">
        <v>2.8</v>
      </c>
      <c r="E103" s="65">
        <v>15.1</v>
      </c>
      <c r="F103" s="65">
        <v>102.4</v>
      </c>
      <c r="G103" s="97" t="s">
        <v>39</v>
      </c>
      <c r="H103" s="100" t="s">
        <v>40</v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</row>
    <row r="104" spans="1:256" x14ac:dyDescent="0.2">
      <c r="A104" s="67" t="s">
        <v>26</v>
      </c>
      <c r="B104" s="53">
        <v>20</v>
      </c>
      <c r="C104" s="68">
        <f>3.2/2</f>
        <v>1.6</v>
      </c>
      <c r="D104" s="68">
        <f>0.4/2</f>
        <v>0.2</v>
      </c>
      <c r="E104" s="68">
        <f>20.4/2</f>
        <v>10.199999999999999</v>
      </c>
      <c r="F104" s="68">
        <v>50</v>
      </c>
      <c r="G104" s="63" t="s">
        <v>27</v>
      </c>
      <c r="H104" s="57" t="s">
        <v>28</v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</row>
    <row r="105" spans="1:256" x14ac:dyDescent="0.25">
      <c r="A105" s="29" t="s">
        <v>29</v>
      </c>
      <c r="B105" s="6">
        <f>SUM(B99:B104)</f>
        <v>540</v>
      </c>
      <c r="C105" s="30">
        <f>SUM(C99:C104)</f>
        <v>26.580000000000002</v>
      </c>
      <c r="D105" s="30">
        <f>SUM(D99:D104)</f>
        <v>23.45</v>
      </c>
      <c r="E105" s="30">
        <f>SUM(E99:E104)</f>
        <v>76.27000000000001</v>
      </c>
      <c r="F105" s="30">
        <f>SUM(F99:F104)</f>
        <v>625</v>
      </c>
      <c r="G105" s="31"/>
      <c r="H105" s="69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  <c r="BI105" s="70"/>
      <c r="BJ105" s="70"/>
      <c r="BK105" s="70"/>
      <c r="BL105" s="70"/>
      <c r="BM105" s="70"/>
      <c r="BN105" s="70"/>
      <c r="BO105" s="70"/>
      <c r="BP105" s="70"/>
      <c r="BQ105" s="70"/>
      <c r="BR105" s="70"/>
      <c r="BS105" s="70"/>
      <c r="BT105" s="70"/>
      <c r="BU105" s="70"/>
      <c r="BV105" s="70"/>
      <c r="BW105" s="70"/>
      <c r="BX105" s="70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0"/>
      <c r="CK105" s="70"/>
      <c r="CL105" s="70"/>
      <c r="CM105" s="70"/>
      <c r="CN105" s="70"/>
      <c r="CO105" s="70"/>
      <c r="CP105" s="70"/>
      <c r="CQ105" s="70"/>
      <c r="CR105" s="70"/>
      <c r="CS105" s="70"/>
      <c r="CT105" s="70"/>
      <c r="CU105" s="70"/>
      <c r="CV105" s="70"/>
      <c r="CW105" s="70"/>
      <c r="CX105" s="70"/>
      <c r="CY105" s="70"/>
      <c r="CZ105" s="70"/>
      <c r="DA105" s="70"/>
      <c r="DB105" s="70"/>
      <c r="DC105" s="70"/>
      <c r="DD105" s="70"/>
      <c r="DE105" s="70"/>
      <c r="DF105" s="70"/>
      <c r="DG105" s="70"/>
      <c r="DH105" s="70"/>
      <c r="DI105" s="70"/>
      <c r="DJ105" s="70"/>
      <c r="DK105" s="70"/>
      <c r="DL105" s="70"/>
      <c r="DM105" s="70"/>
      <c r="DN105" s="70"/>
      <c r="DO105" s="70"/>
      <c r="DP105" s="70"/>
      <c r="DQ105" s="70"/>
      <c r="DR105" s="70"/>
      <c r="DS105" s="70"/>
      <c r="DT105" s="70"/>
      <c r="DU105" s="70"/>
      <c r="DV105" s="70"/>
      <c r="DW105" s="70"/>
      <c r="DX105" s="70"/>
      <c r="DY105" s="70"/>
      <c r="DZ105" s="70"/>
      <c r="EA105" s="70"/>
      <c r="EB105" s="70"/>
      <c r="EC105" s="70"/>
      <c r="ED105" s="70"/>
      <c r="EE105" s="70"/>
      <c r="EF105" s="70"/>
      <c r="EG105" s="70"/>
      <c r="EH105" s="70"/>
      <c r="EI105" s="70"/>
      <c r="EJ105" s="70"/>
      <c r="EK105" s="70"/>
      <c r="EL105" s="70"/>
      <c r="EM105" s="70"/>
      <c r="EN105" s="70"/>
      <c r="EO105" s="70"/>
      <c r="EP105" s="70"/>
      <c r="EQ105" s="70"/>
      <c r="ER105" s="70"/>
      <c r="ES105" s="70"/>
      <c r="ET105" s="70"/>
      <c r="EU105" s="70"/>
      <c r="EV105" s="70"/>
      <c r="EW105" s="70"/>
      <c r="EX105" s="70"/>
      <c r="EY105" s="70"/>
      <c r="EZ105" s="70"/>
      <c r="FA105" s="70"/>
      <c r="FB105" s="70"/>
      <c r="FC105" s="70"/>
      <c r="FD105" s="70"/>
      <c r="FE105" s="70"/>
      <c r="FF105" s="70"/>
      <c r="FG105" s="70"/>
      <c r="FH105" s="70"/>
      <c r="FI105" s="70"/>
      <c r="FJ105" s="70"/>
      <c r="FK105" s="70"/>
      <c r="FL105" s="70"/>
      <c r="FM105" s="70"/>
      <c r="FN105" s="70"/>
      <c r="FO105" s="70"/>
      <c r="FP105" s="70"/>
      <c r="FQ105" s="70"/>
      <c r="FR105" s="70"/>
      <c r="FS105" s="70"/>
      <c r="FT105" s="70"/>
      <c r="FU105" s="70"/>
      <c r="FV105" s="70"/>
      <c r="FW105" s="70"/>
      <c r="FX105" s="70"/>
      <c r="FY105" s="70"/>
      <c r="FZ105" s="70"/>
      <c r="GA105" s="70"/>
      <c r="GB105" s="70"/>
      <c r="GC105" s="70"/>
      <c r="GD105" s="70"/>
      <c r="GE105" s="70"/>
      <c r="GF105" s="70"/>
      <c r="GG105" s="70"/>
      <c r="GH105" s="70"/>
      <c r="GI105" s="70"/>
      <c r="GJ105" s="70"/>
      <c r="GK105" s="70"/>
      <c r="GL105" s="70"/>
      <c r="GM105" s="70"/>
      <c r="GN105" s="70"/>
      <c r="GO105" s="70"/>
      <c r="GP105" s="70"/>
      <c r="GQ105" s="70"/>
      <c r="GR105" s="70"/>
      <c r="GS105" s="70"/>
      <c r="GT105" s="70"/>
      <c r="GU105" s="70"/>
      <c r="GV105" s="70"/>
      <c r="GW105" s="70"/>
      <c r="GX105" s="70"/>
      <c r="GY105" s="70"/>
      <c r="GZ105" s="70"/>
      <c r="HA105" s="70"/>
      <c r="HB105" s="70"/>
      <c r="HC105" s="70"/>
      <c r="HD105" s="70"/>
      <c r="HE105" s="70"/>
      <c r="HF105" s="70"/>
      <c r="HG105" s="70"/>
      <c r="HH105" s="70"/>
      <c r="HI105" s="70"/>
      <c r="HJ105" s="70"/>
      <c r="HK105" s="70"/>
      <c r="HL105" s="70"/>
      <c r="HM105" s="70"/>
      <c r="HN105" s="70"/>
      <c r="HO105" s="70"/>
      <c r="HP105" s="70"/>
      <c r="HQ105" s="70"/>
      <c r="HR105" s="70"/>
      <c r="HS105" s="70"/>
      <c r="HT105" s="70"/>
      <c r="HU105" s="70"/>
      <c r="HV105" s="70"/>
      <c r="HW105" s="70"/>
      <c r="HX105" s="70"/>
      <c r="HY105" s="70"/>
      <c r="HZ105" s="70"/>
      <c r="IA105" s="70"/>
      <c r="IB105" s="70"/>
      <c r="IC105" s="70"/>
      <c r="ID105" s="70"/>
      <c r="IE105" s="70"/>
      <c r="IF105" s="70"/>
      <c r="IG105" s="70"/>
      <c r="IH105" s="70"/>
      <c r="II105" s="70"/>
      <c r="IJ105" s="70"/>
      <c r="IK105" s="70"/>
      <c r="IL105" s="70"/>
      <c r="IM105" s="70"/>
      <c r="IN105" s="70"/>
      <c r="IO105" s="70"/>
      <c r="IP105" s="70"/>
      <c r="IQ105" s="70"/>
      <c r="IR105" s="70"/>
      <c r="IS105" s="70"/>
      <c r="IT105" s="70"/>
      <c r="IU105" s="70"/>
      <c r="IV105" s="70"/>
    </row>
    <row r="106" spans="1:256" s="19" customFormat="1" x14ac:dyDescent="0.2">
      <c r="A106" s="11" t="s">
        <v>30</v>
      </c>
      <c r="B106" s="12"/>
      <c r="C106" s="12"/>
      <c r="D106" s="12"/>
      <c r="E106" s="12"/>
      <c r="F106" s="12"/>
      <c r="G106" s="12"/>
      <c r="H106" s="14"/>
    </row>
    <row r="107" spans="1:256" s="19" customFormat="1" x14ac:dyDescent="0.2">
      <c r="A107" s="93" t="s">
        <v>107</v>
      </c>
      <c r="B107" s="99">
        <v>100</v>
      </c>
      <c r="C107" s="65">
        <v>9.77</v>
      </c>
      <c r="D107" s="65">
        <v>11.6</v>
      </c>
      <c r="E107" s="65">
        <v>29.23</v>
      </c>
      <c r="F107" s="65">
        <v>264.02</v>
      </c>
      <c r="G107" s="97" t="s">
        <v>108</v>
      </c>
      <c r="H107" s="49" t="s">
        <v>109</v>
      </c>
    </row>
    <row r="108" spans="1:256" s="37" customFormat="1" x14ac:dyDescent="0.25">
      <c r="A108" s="33" t="s">
        <v>20</v>
      </c>
      <c r="B108" s="38">
        <v>215</v>
      </c>
      <c r="C108" s="39">
        <v>7.0000000000000007E-2</v>
      </c>
      <c r="D108" s="39">
        <v>0.02</v>
      </c>
      <c r="E108" s="40">
        <v>15</v>
      </c>
      <c r="F108" s="39">
        <v>60</v>
      </c>
      <c r="G108" s="41" t="s">
        <v>21</v>
      </c>
      <c r="H108" s="42" t="s">
        <v>22</v>
      </c>
    </row>
    <row r="109" spans="1:256" s="19" customFormat="1" x14ac:dyDescent="0.2">
      <c r="A109" s="43" t="s">
        <v>29</v>
      </c>
      <c r="B109" s="44">
        <f>SUM(B107:B108)</f>
        <v>315</v>
      </c>
      <c r="C109" s="44">
        <f>SUM(C107:C108)</f>
        <v>9.84</v>
      </c>
      <c r="D109" s="44">
        <f>SUM(D107:D108)</f>
        <v>11.62</v>
      </c>
      <c r="E109" s="44">
        <f>SUM(E107:E108)</f>
        <v>44.230000000000004</v>
      </c>
      <c r="F109" s="44">
        <f>SUM(F107:F108)</f>
        <v>324.02</v>
      </c>
      <c r="G109" s="45"/>
      <c r="H109" s="46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7"/>
      <c r="CV109" s="47"/>
      <c r="CW109" s="47"/>
      <c r="CX109" s="47"/>
      <c r="CY109" s="47"/>
      <c r="CZ109" s="47"/>
      <c r="DA109" s="47"/>
      <c r="DB109" s="47"/>
      <c r="DC109" s="47"/>
      <c r="DD109" s="47"/>
      <c r="DE109" s="47"/>
      <c r="DF109" s="47"/>
      <c r="DG109" s="47"/>
      <c r="DH109" s="47"/>
      <c r="DI109" s="47"/>
      <c r="DJ109" s="47"/>
      <c r="DK109" s="47"/>
      <c r="DL109" s="47"/>
      <c r="DM109" s="47"/>
      <c r="DN109" s="47"/>
      <c r="DO109" s="47"/>
      <c r="DP109" s="47"/>
      <c r="DQ109" s="47"/>
      <c r="DR109" s="47"/>
      <c r="DS109" s="47"/>
      <c r="DT109" s="47"/>
      <c r="DU109" s="47"/>
      <c r="DV109" s="47"/>
      <c r="DW109" s="47"/>
      <c r="DX109" s="47"/>
      <c r="DY109" s="47"/>
      <c r="DZ109" s="47"/>
      <c r="EA109" s="47"/>
      <c r="EB109" s="47"/>
      <c r="EC109" s="47"/>
      <c r="ED109" s="47"/>
      <c r="EE109" s="47"/>
      <c r="EF109" s="47"/>
      <c r="EG109" s="47"/>
      <c r="EH109" s="47"/>
      <c r="EI109" s="47"/>
      <c r="EJ109" s="47"/>
      <c r="EK109" s="47"/>
      <c r="EL109" s="47"/>
      <c r="EM109" s="47"/>
      <c r="EN109" s="47"/>
      <c r="EO109" s="47"/>
      <c r="EP109" s="47"/>
      <c r="EQ109" s="47"/>
      <c r="ER109" s="47"/>
      <c r="ES109" s="47"/>
      <c r="ET109" s="47"/>
      <c r="EU109" s="47"/>
      <c r="EV109" s="47"/>
      <c r="EW109" s="47"/>
      <c r="EX109" s="47"/>
      <c r="EY109" s="47"/>
      <c r="EZ109" s="47"/>
      <c r="FA109" s="47"/>
      <c r="FB109" s="47"/>
      <c r="FC109" s="47"/>
      <c r="FD109" s="47"/>
      <c r="FE109" s="47"/>
      <c r="FF109" s="47"/>
      <c r="FG109" s="47"/>
      <c r="FH109" s="47"/>
      <c r="FI109" s="47"/>
      <c r="FJ109" s="47"/>
      <c r="FK109" s="47"/>
      <c r="FL109" s="47"/>
      <c r="FM109" s="47"/>
      <c r="FN109" s="47"/>
      <c r="FO109" s="47"/>
      <c r="FP109" s="47"/>
      <c r="FQ109" s="47"/>
      <c r="FR109" s="47"/>
      <c r="FS109" s="47"/>
      <c r="FT109" s="47"/>
      <c r="FU109" s="47"/>
      <c r="FV109" s="47"/>
      <c r="FW109" s="47"/>
      <c r="FX109" s="47"/>
      <c r="FY109" s="47"/>
      <c r="FZ109" s="47"/>
      <c r="GA109" s="47"/>
      <c r="GB109" s="47"/>
      <c r="GC109" s="47"/>
      <c r="GD109" s="47"/>
      <c r="GE109" s="47"/>
      <c r="GF109" s="47"/>
      <c r="GG109" s="47"/>
      <c r="GH109" s="47"/>
      <c r="GI109" s="47"/>
      <c r="GJ109" s="47"/>
      <c r="GK109" s="47"/>
      <c r="GL109" s="47"/>
      <c r="GM109" s="47"/>
      <c r="GN109" s="47"/>
      <c r="GO109" s="47"/>
      <c r="GP109" s="47"/>
      <c r="GQ109" s="47"/>
      <c r="GR109" s="47"/>
      <c r="GS109" s="47"/>
      <c r="GT109" s="47"/>
      <c r="GU109" s="47"/>
      <c r="GV109" s="47"/>
      <c r="GW109" s="47"/>
      <c r="GX109" s="47"/>
      <c r="GY109" s="47"/>
      <c r="GZ109" s="47"/>
      <c r="HA109" s="47"/>
      <c r="HB109" s="47"/>
      <c r="HC109" s="47"/>
      <c r="HD109" s="47"/>
      <c r="HE109" s="47"/>
      <c r="HF109" s="47"/>
      <c r="HG109" s="47"/>
      <c r="HH109" s="47"/>
      <c r="HI109" s="47"/>
      <c r="HJ109" s="47"/>
      <c r="HK109" s="47"/>
      <c r="HL109" s="47"/>
      <c r="HM109" s="47"/>
      <c r="HN109" s="47"/>
      <c r="HO109" s="47"/>
      <c r="HP109" s="47"/>
      <c r="HQ109" s="47"/>
      <c r="HR109" s="47"/>
      <c r="HS109" s="47"/>
      <c r="HT109" s="47"/>
      <c r="HU109" s="47"/>
      <c r="HV109" s="47"/>
      <c r="HW109" s="47"/>
      <c r="HX109" s="47"/>
      <c r="HY109" s="47"/>
      <c r="HZ109" s="47"/>
      <c r="IA109" s="47"/>
      <c r="IB109" s="47"/>
      <c r="IC109" s="47"/>
      <c r="ID109" s="47"/>
      <c r="IE109" s="47"/>
      <c r="IF109" s="47"/>
      <c r="IG109" s="47"/>
      <c r="IH109" s="47"/>
      <c r="II109" s="47"/>
      <c r="IJ109" s="47"/>
      <c r="IK109" s="47"/>
      <c r="IL109" s="47"/>
      <c r="IM109" s="47"/>
      <c r="IN109" s="47"/>
      <c r="IO109" s="47"/>
      <c r="IP109" s="47"/>
      <c r="IQ109" s="47"/>
      <c r="IR109" s="47"/>
      <c r="IS109" s="47"/>
      <c r="IT109" s="47"/>
      <c r="IU109" s="47"/>
      <c r="IV109" s="47"/>
    </row>
    <row r="110" spans="1:256" x14ac:dyDescent="0.25">
      <c r="A110" s="101" t="s">
        <v>44</v>
      </c>
      <c r="B110" s="102"/>
      <c r="C110" s="102"/>
      <c r="D110" s="102"/>
      <c r="E110" s="102"/>
      <c r="F110" s="102"/>
      <c r="G110" s="102"/>
      <c r="H110" s="103"/>
    </row>
    <row r="111" spans="1:256" ht="24" x14ac:dyDescent="0.2">
      <c r="A111" s="6" t="s">
        <v>2</v>
      </c>
      <c r="B111" s="6" t="s">
        <v>3</v>
      </c>
      <c r="C111" s="7" t="s">
        <v>4</v>
      </c>
      <c r="D111" s="7" t="s">
        <v>5</v>
      </c>
      <c r="E111" s="7" t="s">
        <v>6</v>
      </c>
      <c r="F111" s="8" t="s">
        <v>7</v>
      </c>
      <c r="G111" s="9" t="s">
        <v>8</v>
      </c>
      <c r="H111" s="7" t="s">
        <v>9</v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</row>
    <row r="112" spans="1:256" x14ac:dyDescent="0.25">
      <c r="A112" s="104" t="s">
        <v>10</v>
      </c>
      <c r="B112" s="104"/>
      <c r="C112" s="104"/>
      <c r="D112" s="104"/>
      <c r="E112" s="104"/>
      <c r="F112" s="104"/>
      <c r="G112" s="104"/>
      <c r="H112" s="104"/>
    </row>
    <row r="113" spans="1:256" s="19" customFormat="1" x14ac:dyDescent="0.2">
      <c r="A113" s="15" t="s">
        <v>110</v>
      </c>
      <c r="B113" s="39">
        <v>90</v>
      </c>
      <c r="C113" s="61">
        <v>14.8</v>
      </c>
      <c r="D113" s="61">
        <v>15.8</v>
      </c>
      <c r="E113" s="61">
        <v>7.5</v>
      </c>
      <c r="F113" s="61">
        <v>235.2</v>
      </c>
      <c r="G113" s="39" t="s">
        <v>111</v>
      </c>
      <c r="H113" s="33" t="s">
        <v>112</v>
      </c>
    </row>
    <row r="114" spans="1:256" x14ac:dyDescent="0.2">
      <c r="A114" s="57" t="s">
        <v>48</v>
      </c>
      <c r="B114" s="63">
        <v>150</v>
      </c>
      <c r="C114" s="105">
        <v>3.06</v>
      </c>
      <c r="D114" s="105">
        <v>4.8</v>
      </c>
      <c r="E114" s="105">
        <v>20.440000000000001</v>
      </c>
      <c r="F114" s="105">
        <v>137.25</v>
      </c>
      <c r="G114" s="106" t="s">
        <v>49</v>
      </c>
      <c r="H114" s="57" t="s">
        <v>50</v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</row>
    <row r="115" spans="1:256" x14ac:dyDescent="0.2">
      <c r="A115" s="57" t="s">
        <v>51</v>
      </c>
      <c r="B115" s="63">
        <v>30</v>
      </c>
      <c r="C115" s="63">
        <v>0.24</v>
      </c>
      <c r="D115" s="63">
        <v>0.03</v>
      </c>
      <c r="E115" s="63">
        <v>0.51</v>
      </c>
      <c r="F115" s="63">
        <v>3</v>
      </c>
      <c r="G115" s="63" t="s">
        <v>52</v>
      </c>
      <c r="H115" s="64" t="s">
        <v>53</v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</row>
    <row r="116" spans="1:256" x14ac:dyDescent="0.2">
      <c r="A116" s="90" t="s">
        <v>113</v>
      </c>
      <c r="B116" s="107">
        <v>200</v>
      </c>
      <c r="C116" s="54">
        <v>0.13</v>
      </c>
      <c r="D116" s="54">
        <v>0.05</v>
      </c>
      <c r="E116" s="54">
        <v>14.11</v>
      </c>
      <c r="F116" s="54">
        <v>59.94</v>
      </c>
      <c r="G116" s="108" t="s">
        <v>114</v>
      </c>
      <c r="H116" s="56" t="s">
        <v>115</v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</row>
    <row r="117" spans="1:256" x14ac:dyDescent="0.2">
      <c r="A117" s="109" t="s">
        <v>23</v>
      </c>
      <c r="B117" s="38">
        <v>50</v>
      </c>
      <c r="C117" s="39">
        <v>3.64</v>
      </c>
      <c r="D117" s="39">
        <v>6.26</v>
      </c>
      <c r="E117" s="39">
        <v>21.96</v>
      </c>
      <c r="F117" s="39">
        <v>159</v>
      </c>
      <c r="G117" s="38" t="s">
        <v>24</v>
      </c>
      <c r="H117" s="42" t="s">
        <v>25</v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</row>
    <row r="118" spans="1:256" x14ac:dyDescent="0.2">
      <c r="A118" s="93" t="s">
        <v>26</v>
      </c>
      <c r="B118" s="60">
        <v>20</v>
      </c>
      <c r="C118" s="61">
        <f>3.2/2</f>
        <v>1.6</v>
      </c>
      <c r="D118" s="61">
        <f>0.4/2</f>
        <v>0.2</v>
      </c>
      <c r="E118" s="61">
        <f>20.4/2</f>
        <v>10.199999999999999</v>
      </c>
      <c r="F118" s="61">
        <v>50</v>
      </c>
      <c r="G118" s="39" t="s">
        <v>27</v>
      </c>
      <c r="H118" s="33" t="s">
        <v>28</v>
      </c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</row>
    <row r="119" spans="1:256" x14ac:dyDescent="0.25">
      <c r="A119" s="29" t="s">
        <v>29</v>
      </c>
      <c r="B119" s="6">
        <f>SUM(B113:B118)</f>
        <v>540</v>
      </c>
      <c r="C119" s="30">
        <f>SUM(C113:C118)</f>
        <v>23.47</v>
      </c>
      <c r="D119" s="30">
        <f>SUM(D113:D118)</f>
        <v>27.140000000000004</v>
      </c>
      <c r="E119" s="30">
        <f>SUM(E113:E118)</f>
        <v>74.720000000000013</v>
      </c>
      <c r="F119" s="30">
        <f>SUM(F113:F118)</f>
        <v>644.39</v>
      </c>
      <c r="G119" s="31"/>
      <c r="H119" s="69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  <c r="BI119" s="70"/>
      <c r="BJ119" s="70"/>
      <c r="BK119" s="70"/>
      <c r="BL119" s="70"/>
      <c r="BM119" s="70"/>
      <c r="BN119" s="70"/>
      <c r="BO119" s="70"/>
      <c r="BP119" s="70"/>
      <c r="BQ119" s="70"/>
      <c r="BR119" s="70"/>
      <c r="BS119" s="70"/>
      <c r="BT119" s="70"/>
      <c r="BU119" s="70"/>
      <c r="BV119" s="70"/>
      <c r="BW119" s="70"/>
      <c r="BX119" s="70"/>
      <c r="BY119" s="70"/>
      <c r="BZ119" s="70"/>
      <c r="CA119" s="70"/>
      <c r="CB119" s="70"/>
      <c r="CC119" s="70"/>
      <c r="CD119" s="70"/>
      <c r="CE119" s="70"/>
      <c r="CF119" s="70"/>
      <c r="CG119" s="70"/>
      <c r="CH119" s="70"/>
      <c r="CI119" s="70"/>
      <c r="CJ119" s="70"/>
      <c r="CK119" s="70"/>
      <c r="CL119" s="70"/>
      <c r="CM119" s="70"/>
      <c r="CN119" s="70"/>
      <c r="CO119" s="70"/>
      <c r="CP119" s="70"/>
      <c r="CQ119" s="70"/>
      <c r="CR119" s="70"/>
      <c r="CS119" s="70"/>
      <c r="CT119" s="70"/>
      <c r="CU119" s="70"/>
      <c r="CV119" s="70"/>
      <c r="CW119" s="70"/>
      <c r="CX119" s="70"/>
      <c r="CY119" s="70"/>
      <c r="CZ119" s="70"/>
      <c r="DA119" s="70"/>
      <c r="DB119" s="70"/>
      <c r="DC119" s="70"/>
      <c r="DD119" s="70"/>
      <c r="DE119" s="70"/>
      <c r="DF119" s="70"/>
      <c r="DG119" s="70"/>
      <c r="DH119" s="70"/>
      <c r="DI119" s="70"/>
      <c r="DJ119" s="70"/>
      <c r="DK119" s="70"/>
      <c r="DL119" s="70"/>
      <c r="DM119" s="70"/>
      <c r="DN119" s="70"/>
      <c r="DO119" s="70"/>
      <c r="DP119" s="70"/>
      <c r="DQ119" s="70"/>
      <c r="DR119" s="70"/>
      <c r="DS119" s="70"/>
      <c r="DT119" s="70"/>
      <c r="DU119" s="70"/>
      <c r="DV119" s="70"/>
      <c r="DW119" s="70"/>
      <c r="DX119" s="70"/>
      <c r="DY119" s="70"/>
      <c r="DZ119" s="70"/>
      <c r="EA119" s="70"/>
      <c r="EB119" s="70"/>
      <c r="EC119" s="70"/>
      <c r="ED119" s="70"/>
      <c r="EE119" s="70"/>
      <c r="EF119" s="70"/>
      <c r="EG119" s="70"/>
      <c r="EH119" s="70"/>
      <c r="EI119" s="70"/>
      <c r="EJ119" s="70"/>
      <c r="EK119" s="70"/>
      <c r="EL119" s="70"/>
      <c r="EM119" s="70"/>
      <c r="EN119" s="70"/>
      <c r="EO119" s="70"/>
      <c r="EP119" s="70"/>
      <c r="EQ119" s="70"/>
      <c r="ER119" s="70"/>
      <c r="ES119" s="70"/>
      <c r="ET119" s="70"/>
      <c r="EU119" s="70"/>
      <c r="EV119" s="70"/>
      <c r="EW119" s="70"/>
      <c r="EX119" s="70"/>
      <c r="EY119" s="70"/>
      <c r="EZ119" s="70"/>
      <c r="FA119" s="70"/>
      <c r="FB119" s="70"/>
      <c r="FC119" s="70"/>
      <c r="FD119" s="70"/>
      <c r="FE119" s="70"/>
      <c r="FF119" s="70"/>
      <c r="FG119" s="70"/>
      <c r="FH119" s="70"/>
      <c r="FI119" s="70"/>
      <c r="FJ119" s="70"/>
      <c r="FK119" s="70"/>
      <c r="FL119" s="70"/>
      <c r="FM119" s="70"/>
      <c r="FN119" s="70"/>
      <c r="FO119" s="70"/>
      <c r="FP119" s="70"/>
      <c r="FQ119" s="70"/>
      <c r="FR119" s="70"/>
      <c r="FS119" s="70"/>
      <c r="FT119" s="70"/>
      <c r="FU119" s="70"/>
      <c r="FV119" s="70"/>
      <c r="FW119" s="70"/>
      <c r="FX119" s="70"/>
      <c r="FY119" s="70"/>
      <c r="FZ119" s="70"/>
      <c r="GA119" s="70"/>
      <c r="GB119" s="70"/>
      <c r="GC119" s="70"/>
      <c r="GD119" s="70"/>
      <c r="GE119" s="70"/>
      <c r="GF119" s="70"/>
      <c r="GG119" s="70"/>
      <c r="GH119" s="70"/>
      <c r="GI119" s="70"/>
      <c r="GJ119" s="70"/>
      <c r="GK119" s="70"/>
      <c r="GL119" s="70"/>
      <c r="GM119" s="70"/>
      <c r="GN119" s="70"/>
      <c r="GO119" s="70"/>
      <c r="GP119" s="70"/>
      <c r="GQ119" s="70"/>
      <c r="GR119" s="70"/>
      <c r="GS119" s="70"/>
      <c r="GT119" s="70"/>
      <c r="GU119" s="70"/>
      <c r="GV119" s="70"/>
      <c r="GW119" s="70"/>
      <c r="GX119" s="70"/>
      <c r="GY119" s="70"/>
      <c r="GZ119" s="70"/>
      <c r="HA119" s="70"/>
      <c r="HB119" s="70"/>
      <c r="HC119" s="70"/>
      <c r="HD119" s="70"/>
      <c r="HE119" s="70"/>
      <c r="HF119" s="70"/>
      <c r="HG119" s="70"/>
      <c r="HH119" s="70"/>
      <c r="HI119" s="70"/>
      <c r="HJ119" s="70"/>
      <c r="HK119" s="70"/>
      <c r="HL119" s="70"/>
      <c r="HM119" s="70"/>
      <c r="HN119" s="70"/>
      <c r="HO119" s="70"/>
      <c r="HP119" s="70"/>
      <c r="HQ119" s="70"/>
      <c r="HR119" s="70"/>
      <c r="HS119" s="70"/>
      <c r="HT119" s="70"/>
      <c r="HU119" s="70"/>
      <c r="HV119" s="70"/>
      <c r="HW119" s="70"/>
      <c r="HX119" s="70"/>
      <c r="HY119" s="70"/>
      <c r="HZ119" s="70"/>
      <c r="IA119" s="70"/>
      <c r="IB119" s="70"/>
      <c r="IC119" s="70"/>
      <c r="ID119" s="70"/>
      <c r="IE119" s="70"/>
      <c r="IF119" s="70"/>
      <c r="IG119" s="70"/>
      <c r="IH119" s="70"/>
      <c r="II119" s="70"/>
      <c r="IJ119" s="70"/>
      <c r="IK119" s="70"/>
      <c r="IL119" s="70"/>
      <c r="IM119" s="70"/>
      <c r="IN119" s="70"/>
      <c r="IO119" s="70"/>
      <c r="IP119" s="70"/>
      <c r="IQ119" s="70"/>
      <c r="IR119" s="70"/>
      <c r="IS119" s="70"/>
      <c r="IT119" s="70"/>
      <c r="IU119" s="70"/>
      <c r="IV119" s="70"/>
    </row>
    <row r="120" spans="1:256" s="19" customFormat="1" x14ac:dyDescent="0.2">
      <c r="A120" s="11" t="s">
        <v>30</v>
      </c>
      <c r="B120" s="12"/>
      <c r="C120" s="12"/>
      <c r="D120" s="12"/>
      <c r="E120" s="12"/>
      <c r="F120" s="12"/>
      <c r="G120" s="12"/>
      <c r="H120" s="14"/>
    </row>
    <row r="121" spans="1:256" s="37" customFormat="1" x14ac:dyDescent="0.25">
      <c r="A121" s="18" t="s">
        <v>31</v>
      </c>
      <c r="B121" s="34">
        <v>80</v>
      </c>
      <c r="C121" s="35">
        <v>8.2200000000000006</v>
      </c>
      <c r="D121" s="35">
        <v>10.3</v>
      </c>
      <c r="E121" s="35">
        <v>21.86</v>
      </c>
      <c r="F121" s="35">
        <v>212.8</v>
      </c>
      <c r="G121" s="36" t="s">
        <v>32</v>
      </c>
      <c r="H121" s="33" t="s">
        <v>33</v>
      </c>
    </row>
    <row r="122" spans="1:256" s="37" customFormat="1" x14ac:dyDescent="0.25">
      <c r="A122" s="33" t="s">
        <v>20</v>
      </c>
      <c r="B122" s="38">
        <v>215</v>
      </c>
      <c r="C122" s="39">
        <v>7.0000000000000007E-2</v>
      </c>
      <c r="D122" s="39">
        <v>0.02</v>
      </c>
      <c r="E122" s="40">
        <v>15</v>
      </c>
      <c r="F122" s="39">
        <v>60</v>
      </c>
      <c r="G122" s="41" t="s">
        <v>21</v>
      </c>
      <c r="H122" s="42" t="s">
        <v>22</v>
      </c>
    </row>
    <row r="123" spans="1:256" s="19" customFormat="1" x14ac:dyDescent="0.2">
      <c r="A123" s="43" t="s">
        <v>29</v>
      </c>
      <c r="B123" s="44">
        <f>SUM(B121:B122)</f>
        <v>295</v>
      </c>
      <c r="C123" s="44">
        <f>SUM(C121:C122)</f>
        <v>8.2900000000000009</v>
      </c>
      <c r="D123" s="44">
        <f>SUM(D121:D122)</f>
        <v>10.32</v>
      </c>
      <c r="E123" s="44">
        <f>SUM(E121:E122)</f>
        <v>36.86</v>
      </c>
      <c r="F123" s="44">
        <f>SUM(F121:F122)</f>
        <v>272.8</v>
      </c>
      <c r="G123" s="45"/>
      <c r="H123" s="46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7"/>
      <c r="CM123" s="47"/>
      <c r="CN123" s="47"/>
      <c r="CO123" s="47"/>
      <c r="CP123" s="47"/>
      <c r="CQ123" s="47"/>
      <c r="CR123" s="47"/>
      <c r="CS123" s="47"/>
      <c r="CT123" s="47"/>
      <c r="CU123" s="47"/>
      <c r="CV123" s="47"/>
      <c r="CW123" s="47"/>
      <c r="CX123" s="47"/>
      <c r="CY123" s="47"/>
      <c r="CZ123" s="47"/>
      <c r="DA123" s="47"/>
      <c r="DB123" s="47"/>
      <c r="DC123" s="47"/>
      <c r="DD123" s="47"/>
      <c r="DE123" s="47"/>
      <c r="DF123" s="47"/>
      <c r="DG123" s="47"/>
      <c r="DH123" s="47"/>
      <c r="DI123" s="47"/>
      <c r="DJ123" s="47"/>
      <c r="DK123" s="47"/>
      <c r="DL123" s="47"/>
      <c r="DM123" s="47"/>
      <c r="DN123" s="47"/>
      <c r="DO123" s="47"/>
      <c r="DP123" s="47"/>
      <c r="DQ123" s="47"/>
      <c r="DR123" s="47"/>
      <c r="DS123" s="47"/>
      <c r="DT123" s="47"/>
      <c r="DU123" s="47"/>
      <c r="DV123" s="47"/>
      <c r="DW123" s="47"/>
      <c r="DX123" s="47"/>
      <c r="DY123" s="47"/>
      <c r="DZ123" s="47"/>
      <c r="EA123" s="47"/>
      <c r="EB123" s="47"/>
      <c r="EC123" s="47"/>
      <c r="ED123" s="47"/>
      <c r="EE123" s="47"/>
      <c r="EF123" s="47"/>
      <c r="EG123" s="47"/>
      <c r="EH123" s="47"/>
      <c r="EI123" s="47"/>
      <c r="EJ123" s="47"/>
      <c r="EK123" s="47"/>
      <c r="EL123" s="47"/>
      <c r="EM123" s="47"/>
      <c r="EN123" s="47"/>
      <c r="EO123" s="47"/>
      <c r="EP123" s="47"/>
      <c r="EQ123" s="47"/>
      <c r="ER123" s="47"/>
      <c r="ES123" s="47"/>
      <c r="ET123" s="47"/>
      <c r="EU123" s="47"/>
      <c r="EV123" s="47"/>
      <c r="EW123" s="47"/>
      <c r="EX123" s="47"/>
      <c r="EY123" s="47"/>
      <c r="EZ123" s="47"/>
      <c r="FA123" s="47"/>
      <c r="FB123" s="47"/>
      <c r="FC123" s="47"/>
      <c r="FD123" s="47"/>
      <c r="FE123" s="47"/>
      <c r="FF123" s="47"/>
      <c r="FG123" s="47"/>
      <c r="FH123" s="47"/>
      <c r="FI123" s="47"/>
      <c r="FJ123" s="47"/>
      <c r="FK123" s="47"/>
      <c r="FL123" s="47"/>
      <c r="FM123" s="47"/>
      <c r="FN123" s="47"/>
      <c r="FO123" s="47"/>
      <c r="FP123" s="47"/>
      <c r="FQ123" s="47"/>
      <c r="FR123" s="47"/>
      <c r="FS123" s="47"/>
      <c r="FT123" s="47"/>
      <c r="FU123" s="47"/>
      <c r="FV123" s="47"/>
      <c r="FW123" s="47"/>
      <c r="FX123" s="47"/>
      <c r="FY123" s="47"/>
      <c r="FZ123" s="47"/>
      <c r="GA123" s="47"/>
      <c r="GB123" s="47"/>
      <c r="GC123" s="47"/>
      <c r="GD123" s="47"/>
      <c r="GE123" s="47"/>
      <c r="GF123" s="47"/>
      <c r="GG123" s="47"/>
      <c r="GH123" s="47"/>
      <c r="GI123" s="47"/>
      <c r="GJ123" s="47"/>
      <c r="GK123" s="47"/>
      <c r="GL123" s="47"/>
      <c r="GM123" s="47"/>
      <c r="GN123" s="47"/>
      <c r="GO123" s="47"/>
      <c r="GP123" s="47"/>
      <c r="GQ123" s="47"/>
      <c r="GR123" s="47"/>
      <c r="GS123" s="47"/>
      <c r="GT123" s="47"/>
      <c r="GU123" s="47"/>
      <c r="GV123" s="47"/>
      <c r="GW123" s="47"/>
      <c r="GX123" s="47"/>
      <c r="GY123" s="47"/>
      <c r="GZ123" s="47"/>
      <c r="HA123" s="47"/>
      <c r="HB123" s="47"/>
      <c r="HC123" s="47"/>
      <c r="HD123" s="47"/>
      <c r="HE123" s="47"/>
      <c r="HF123" s="47"/>
      <c r="HG123" s="47"/>
      <c r="HH123" s="47"/>
      <c r="HI123" s="47"/>
      <c r="HJ123" s="47"/>
      <c r="HK123" s="47"/>
      <c r="HL123" s="47"/>
      <c r="HM123" s="47"/>
      <c r="HN123" s="47"/>
      <c r="HO123" s="47"/>
      <c r="HP123" s="47"/>
      <c r="HQ123" s="47"/>
      <c r="HR123" s="47"/>
      <c r="HS123" s="47"/>
      <c r="HT123" s="47"/>
      <c r="HU123" s="47"/>
      <c r="HV123" s="47"/>
      <c r="HW123" s="47"/>
      <c r="HX123" s="47"/>
      <c r="HY123" s="47"/>
      <c r="HZ123" s="47"/>
      <c r="IA123" s="47"/>
      <c r="IB123" s="47"/>
      <c r="IC123" s="47"/>
      <c r="ID123" s="47"/>
      <c r="IE123" s="47"/>
      <c r="IF123" s="47"/>
      <c r="IG123" s="47"/>
      <c r="IH123" s="47"/>
      <c r="II123" s="47"/>
      <c r="IJ123" s="47"/>
      <c r="IK123" s="47"/>
      <c r="IL123" s="47"/>
      <c r="IM123" s="47"/>
      <c r="IN123" s="47"/>
      <c r="IO123" s="47"/>
      <c r="IP123" s="47"/>
      <c r="IQ123" s="47"/>
      <c r="IR123" s="47"/>
      <c r="IS123" s="47"/>
      <c r="IT123" s="47"/>
      <c r="IU123" s="47"/>
      <c r="IV123" s="47"/>
    </row>
    <row r="124" spans="1:256" x14ac:dyDescent="0.25">
      <c r="A124" s="3" t="s">
        <v>60</v>
      </c>
      <c r="B124" s="4"/>
      <c r="C124" s="4"/>
      <c r="D124" s="4"/>
      <c r="E124" s="4"/>
      <c r="F124" s="4"/>
      <c r="G124" s="4"/>
      <c r="H124" s="5"/>
    </row>
    <row r="125" spans="1:256" ht="24" x14ac:dyDescent="0.2">
      <c r="A125" s="6" t="s">
        <v>2</v>
      </c>
      <c r="B125" s="6" t="s">
        <v>3</v>
      </c>
      <c r="C125" s="7" t="s">
        <v>4</v>
      </c>
      <c r="D125" s="7" t="s">
        <v>5</v>
      </c>
      <c r="E125" s="7" t="s">
        <v>6</v>
      </c>
      <c r="F125" s="8" t="s">
        <v>7</v>
      </c>
      <c r="G125" s="9" t="s">
        <v>8</v>
      </c>
      <c r="H125" s="7" t="s">
        <v>9</v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</row>
    <row r="126" spans="1:256" x14ac:dyDescent="0.25">
      <c r="A126" s="11" t="s">
        <v>10</v>
      </c>
      <c r="B126" s="12"/>
      <c r="C126" s="13"/>
      <c r="D126" s="13"/>
      <c r="E126" s="13"/>
      <c r="F126" s="13"/>
      <c r="G126" s="12"/>
      <c r="H126" s="14"/>
    </row>
    <row r="127" spans="1:256" s="19" customFormat="1" ht="24" x14ac:dyDescent="0.2">
      <c r="A127" s="49" t="s">
        <v>116</v>
      </c>
      <c r="B127" s="99">
        <v>150</v>
      </c>
      <c r="C127" s="110">
        <v>18.63</v>
      </c>
      <c r="D127" s="110">
        <v>9.5299999999999994</v>
      </c>
      <c r="E127" s="110">
        <v>41.77</v>
      </c>
      <c r="F127" s="110">
        <v>331.5</v>
      </c>
      <c r="G127" s="66" t="s">
        <v>117</v>
      </c>
      <c r="H127" s="49" t="s">
        <v>118</v>
      </c>
    </row>
    <row r="128" spans="1:256" x14ac:dyDescent="0.2">
      <c r="A128" s="111" t="s">
        <v>119</v>
      </c>
      <c r="B128" s="77">
        <v>50</v>
      </c>
      <c r="C128" s="112">
        <v>3.54</v>
      </c>
      <c r="D128" s="112">
        <v>6.57</v>
      </c>
      <c r="E128" s="112">
        <v>27.87</v>
      </c>
      <c r="F128" s="112">
        <v>185</v>
      </c>
      <c r="G128" s="113" t="s">
        <v>120</v>
      </c>
      <c r="H128" s="114" t="s">
        <v>121</v>
      </c>
    </row>
    <row r="129" spans="1:256" x14ac:dyDescent="0.2">
      <c r="A129" s="57" t="s">
        <v>20</v>
      </c>
      <c r="B129" s="63">
        <v>215</v>
      </c>
      <c r="C129" s="63">
        <v>7.0000000000000007E-2</v>
      </c>
      <c r="D129" s="63">
        <v>0.02</v>
      </c>
      <c r="E129" s="63">
        <v>15</v>
      </c>
      <c r="F129" s="63">
        <v>60</v>
      </c>
      <c r="G129" s="58" t="s">
        <v>21</v>
      </c>
      <c r="H129" s="59" t="s">
        <v>22</v>
      </c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</row>
    <row r="130" spans="1:256" x14ac:dyDescent="0.25">
      <c r="A130" s="29" t="s">
        <v>29</v>
      </c>
      <c r="B130" s="6">
        <f>SUM(B127:B129)</f>
        <v>415</v>
      </c>
      <c r="C130" s="30">
        <f>SUM(C127:C129)</f>
        <v>22.24</v>
      </c>
      <c r="D130" s="30">
        <f>SUM(D127:D129)</f>
        <v>16.12</v>
      </c>
      <c r="E130" s="30">
        <f>SUM(E127:E129)</f>
        <v>84.64</v>
      </c>
      <c r="F130" s="30">
        <f>SUM(F127:F129)</f>
        <v>576.5</v>
      </c>
      <c r="G130" s="31"/>
      <c r="H130" s="69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  <c r="BI130" s="70"/>
      <c r="BJ130" s="70"/>
      <c r="BK130" s="70"/>
      <c r="BL130" s="70"/>
      <c r="BM130" s="70"/>
      <c r="BN130" s="70"/>
      <c r="BO130" s="70"/>
      <c r="BP130" s="70"/>
      <c r="BQ130" s="70"/>
      <c r="BR130" s="70"/>
      <c r="BS130" s="70"/>
      <c r="BT130" s="70"/>
      <c r="BU130" s="70"/>
      <c r="BV130" s="70"/>
      <c r="BW130" s="70"/>
      <c r="BX130" s="70"/>
      <c r="BY130" s="70"/>
      <c r="BZ130" s="70"/>
      <c r="CA130" s="70"/>
      <c r="CB130" s="70"/>
      <c r="CC130" s="70"/>
      <c r="CD130" s="70"/>
      <c r="CE130" s="70"/>
      <c r="CF130" s="70"/>
      <c r="CG130" s="70"/>
      <c r="CH130" s="70"/>
      <c r="CI130" s="70"/>
      <c r="CJ130" s="70"/>
      <c r="CK130" s="70"/>
      <c r="CL130" s="70"/>
      <c r="CM130" s="70"/>
      <c r="CN130" s="70"/>
      <c r="CO130" s="70"/>
      <c r="CP130" s="70"/>
      <c r="CQ130" s="70"/>
      <c r="CR130" s="70"/>
      <c r="CS130" s="70"/>
      <c r="CT130" s="70"/>
      <c r="CU130" s="70"/>
      <c r="CV130" s="70"/>
      <c r="CW130" s="70"/>
      <c r="CX130" s="70"/>
      <c r="CY130" s="70"/>
      <c r="CZ130" s="70"/>
      <c r="DA130" s="70"/>
      <c r="DB130" s="70"/>
      <c r="DC130" s="70"/>
      <c r="DD130" s="70"/>
      <c r="DE130" s="70"/>
      <c r="DF130" s="70"/>
      <c r="DG130" s="70"/>
      <c r="DH130" s="70"/>
      <c r="DI130" s="70"/>
      <c r="DJ130" s="70"/>
      <c r="DK130" s="70"/>
      <c r="DL130" s="70"/>
      <c r="DM130" s="70"/>
      <c r="DN130" s="70"/>
      <c r="DO130" s="70"/>
      <c r="DP130" s="70"/>
      <c r="DQ130" s="70"/>
      <c r="DR130" s="70"/>
      <c r="DS130" s="70"/>
      <c r="DT130" s="70"/>
      <c r="DU130" s="70"/>
      <c r="DV130" s="70"/>
      <c r="DW130" s="70"/>
      <c r="DX130" s="70"/>
      <c r="DY130" s="70"/>
      <c r="DZ130" s="70"/>
      <c r="EA130" s="70"/>
      <c r="EB130" s="70"/>
      <c r="EC130" s="70"/>
      <c r="ED130" s="70"/>
      <c r="EE130" s="70"/>
      <c r="EF130" s="70"/>
      <c r="EG130" s="70"/>
      <c r="EH130" s="70"/>
      <c r="EI130" s="70"/>
      <c r="EJ130" s="70"/>
      <c r="EK130" s="70"/>
      <c r="EL130" s="70"/>
      <c r="EM130" s="70"/>
      <c r="EN130" s="70"/>
      <c r="EO130" s="70"/>
      <c r="EP130" s="70"/>
      <c r="EQ130" s="70"/>
      <c r="ER130" s="70"/>
      <c r="ES130" s="70"/>
      <c r="ET130" s="70"/>
      <c r="EU130" s="70"/>
      <c r="EV130" s="70"/>
      <c r="EW130" s="70"/>
      <c r="EX130" s="70"/>
      <c r="EY130" s="70"/>
      <c r="EZ130" s="70"/>
      <c r="FA130" s="70"/>
      <c r="FB130" s="70"/>
      <c r="FC130" s="70"/>
      <c r="FD130" s="70"/>
      <c r="FE130" s="70"/>
      <c r="FF130" s="70"/>
      <c r="FG130" s="70"/>
      <c r="FH130" s="70"/>
      <c r="FI130" s="70"/>
      <c r="FJ130" s="70"/>
      <c r="FK130" s="70"/>
      <c r="FL130" s="70"/>
      <c r="FM130" s="70"/>
      <c r="FN130" s="70"/>
      <c r="FO130" s="70"/>
      <c r="FP130" s="70"/>
      <c r="FQ130" s="70"/>
      <c r="FR130" s="70"/>
      <c r="FS130" s="70"/>
      <c r="FT130" s="70"/>
      <c r="FU130" s="70"/>
      <c r="FV130" s="70"/>
      <c r="FW130" s="70"/>
      <c r="FX130" s="70"/>
      <c r="FY130" s="70"/>
      <c r="FZ130" s="70"/>
      <c r="GA130" s="70"/>
      <c r="GB130" s="70"/>
      <c r="GC130" s="70"/>
      <c r="GD130" s="70"/>
      <c r="GE130" s="70"/>
      <c r="GF130" s="70"/>
      <c r="GG130" s="70"/>
      <c r="GH130" s="70"/>
      <c r="GI130" s="70"/>
      <c r="GJ130" s="70"/>
      <c r="GK130" s="70"/>
      <c r="GL130" s="70"/>
      <c r="GM130" s="70"/>
      <c r="GN130" s="70"/>
      <c r="GO130" s="70"/>
      <c r="GP130" s="70"/>
      <c r="GQ130" s="70"/>
      <c r="GR130" s="70"/>
      <c r="GS130" s="70"/>
      <c r="GT130" s="70"/>
      <c r="GU130" s="70"/>
      <c r="GV130" s="70"/>
      <c r="GW130" s="70"/>
      <c r="GX130" s="70"/>
      <c r="GY130" s="70"/>
      <c r="GZ130" s="70"/>
      <c r="HA130" s="70"/>
      <c r="HB130" s="70"/>
      <c r="HC130" s="70"/>
      <c r="HD130" s="70"/>
      <c r="HE130" s="70"/>
      <c r="HF130" s="70"/>
      <c r="HG130" s="70"/>
      <c r="HH130" s="70"/>
      <c r="HI130" s="70"/>
      <c r="HJ130" s="70"/>
      <c r="HK130" s="70"/>
      <c r="HL130" s="70"/>
      <c r="HM130" s="70"/>
      <c r="HN130" s="70"/>
      <c r="HO130" s="70"/>
      <c r="HP130" s="70"/>
      <c r="HQ130" s="70"/>
      <c r="HR130" s="70"/>
      <c r="HS130" s="70"/>
      <c r="HT130" s="70"/>
      <c r="HU130" s="70"/>
      <c r="HV130" s="70"/>
      <c r="HW130" s="70"/>
      <c r="HX130" s="70"/>
      <c r="HY130" s="70"/>
      <c r="HZ130" s="70"/>
      <c r="IA130" s="70"/>
      <c r="IB130" s="70"/>
      <c r="IC130" s="70"/>
      <c r="ID130" s="70"/>
      <c r="IE130" s="70"/>
      <c r="IF130" s="70"/>
      <c r="IG130" s="70"/>
      <c r="IH130" s="70"/>
      <c r="II130" s="70"/>
      <c r="IJ130" s="70"/>
      <c r="IK130" s="70"/>
      <c r="IL130" s="70"/>
      <c r="IM130" s="70"/>
      <c r="IN130" s="70"/>
      <c r="IO130" s="70"/>
      <c r="IP130" s="70"/>
      <c r="IQ130" s="70"/>
      <c r="IR130" s="70"/>
      <c r="IS130" s="70"/>
      <c r="IT130" s="70"/>
      <c r="IU130" s="70"/>
      <c r="IV130" s="70"/>
    </row>
    <row r="131" spans="1:256" s="19" customFormat="1" x14ac:dyDescent="0.2">
      <c r="A131" s="11" t="s">
        <v>30</v>
      </c>
      <c r="B131" s="12"/>
      <c r="C131" s="12"/>
      <c r="D131" s="12"/>
      <c r="E131" s="12"/>
      <c r="F131" s="12"/>
      <c r="G131" s="12"/>
      <c r="H131" s="14"/>
    </row>
    <row r="132" spans="1:256" s="37" customFormat="1" x14ac:dyDescent="0.25">
      <c r="A132" s="33" t="s">
        <v>41</v>
      </c>
      <c r="B132" s="60">
        <v>100</v>
      </c>
      <c r="C132" s="61">
        <v>12.78</v>
      </c>
      <c r="D132" s="61">
        <v>14.16</v>
      </c>
      <c r="E132" s="61">
        <v>37.659999999999997</v>
      </c>
      <c r="F132" s="61">
        <v>333</v>
      </c>
      <c r="G132" s="36" t="s">
        <v>42</v>
      </c>
      <c r="H132" s="33" t="s">
        <v>43</v>
      </c>
    </row>
    <row r="133" spans="1:256" s="37" customFormat="1" x14ac:dyDescent="0.25">
      <c r="A133" s="33" t="s">
        <v>20</v>
      </c>
      <c r="B133" s="38">
        <v>215</v>
      </c>
      <c r="C133" s="39">
        <v>7.0000000000000007E-2</v>
      </c>
      <c r="D133" s="39">
        <v>0.02</v>
      </c>
      <c r="E133" s="40">
        <v>15</v>
      </c>
      <c r="F133" s="39">
        <v>60</v>
      </c>
      <c r="G133" s="41" t="s">
        <v>21</v>
      </c>
      <c r="H133" s="42" t="s">
        <v>22</v>
      </c>
    </row>
    <row r="134" spans="1:256" s="19" customFormat="1" x14ac:dyDescent="0.2">
      <c r="A134" s="43" t="s">
        <v>29</v>
      </c>
      <c r="B134" s="44">
        <f>SUM(B132:B133)</f>
        <v>315</v>
      </c>
      <c r="C134" s="44">
        <f>SUM(C132:C133)</f>
        <v>12.85</v>
      </c>
      <c r="D134" s="44">
        <f>SUM(D132:D133)</f>
        <v>14.18</v>
      </c>
      <c r="E134" s="44">
        <f>SUM(E132:E133)</f>
        <v>52.66</v>
      </c>
      <c r="F134" s="44">
        <f>SUM(F132:F133)</f>
        <v>393</v>
      </c>
      <c r="G134" s="45"/>
      <c r="H134" s="46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  <c r="DX134" s="47"/>
      <c r="DY134" s="47"/>
      <c r="DZ134" s="47"/>
      <c r="EA134" s="47"/>
      <c r="EB134" s="47"/>
      <c r="EC134" s="47"/>
      <c r="ED134" s="47"/>
      <c r="EE134" s="47"/>
      <c r="EF134" s="47"/>
      <c r="EG134" s="47"/>
      <c r="EH134" s="47"/>
      <c r="EI134" s="47"/>
      <c r="EJ134" s="47"/>
      <c r="EK134" s="47"/>
      <c r="EL134" s="47"/>
      <c r="EM134" s="47"/>
      <c r="EN134" s="47"/>
      <c r="EO134" s="47"/>
      <c r="EP134" s="47"/>
      <c r="EQ134" s="47"/>
      <c r="ER134" s="47"/>
      <c r="ES134" s="47"/>
      <c r="ET134" s="47"/>
      <c r="EU134" s="47"/>
      <c r="EV134" s="47"/>
      <c r="EW134" s="47"/>
      <c r="EX134" s="47"/>
      <c r="EY134" s="47"/>
      <c r="EZ134" s="47"/>
      <c r="FA134" s="47"/>
      <c r="FB134" s="47"/>
      <c r="FC134" s="47"/>
      <c r="FD134" s="47"/>
      <c r="FE134" s="47"/>
      <c r="FF134" s="47"/>
      <c r="FG134" s="47"/>
      <c r="FH134" s="47"/>
      <c r="FI134" s="47"/>
      <c r="FJ134" s="47"/>
      <c r="FK134" s="47"/>
      <c r="FL134" s="47"/>
      <c r="FM134" s="47"/>
      <c r="FN134" s="47"/>
      <c r="FO134" s="47"/>
      <c r="FP134" s="47"/>
      <c r="FQ134" s="47"/>
      <c r="FR134" s="47"/>
      <c r="FS134" s="47"/>
      <c r="FT134" s="47"/>
      <c r="FU134" s="47"/>
      <c r="FV134" s="47"/>
      <c r="FW134" s="47"/>
      <c r="FX134" s="47"/>
      <c r="FY134" s="47"/>
      <c r="FZ134" s="47"/>
      <c r="GA134" s="47"/>
      <c r="GB134" s="47"/>
      <c r="GC134" s="47"/>
      <c r="GD134" s="47"/>
      <c r="GE134" s="47"/>
      <c r="GF134" s="47"/>
      <c r="GG134" s="47"/>
      <c r="GH134" s="47"/>
      <c r="GI134" s="47"/>
      <c r="GJ134" s="47"/>
      <c r="GK134" s="47"/>
      <c r="GL134" s="47"/>
      <c r="GM134" s="47"/>
      <c r="GN134" s="47"/>
      <c r="GO134" s="47"/>
      <c r="GP134" s="47"/>
      <c r="GQ134" s="47"/>
      <c r="GR134" s="47"/>
      <c r="GS134" s="47"/>
      <c r="GT134" s="47"/>
      <c r="GU134" s="47"/>
      <c r="GV134" s="47"/>
      <c r="GW134" s="47"/>
      <c r="GX134" s="47"/>
      <c r="GY134" s="47"/>
      <c r="GZ134" s="47"/>
      <c r="HA134" s="47"/>
      <c r="HB134" s="47"/>
      <c r="HC134" s="47"/>
      <c r="HD134" s="47"/>
      <c r="HE134" s="47"/>
      <c r="HF134" s="47"/>
      <c r="HG134" s="47"/>
      <c r="HH134" s="47"/>
      <c r="HI134" s="47"/>
      <c r="HJ134" s="47"/>
      <c r="HK134" s="47"/>
      <c r="HL134" s="47"/>
      <c r="HM134" s="47"/>
      <c r="HN134" s="47"/>
      <c r="HO134" s="47"/>
      <c r="HP134" s="47"/>
      <c r="HQ134" s="47"/>
      <c r="HR134" s="47"/>
      <c r="HS134" s="47"/>
      <c r="HT134" s="47"/>
      <c r="HU134" s="47"/>
      <c r="HV134" s="47"/>
      <c r="HW134" s="47"/>
      <c r="HX134" s="47"/>
      <c r="HY134" s="47"/>
      <c r="HZ134" s="47"/>
      <c r="IA134" s="47"/>
      <c r="IB134" s="47"/>
      <c r="IC134" s="47"/>
      <c r="ID134" s="47"/>
      <c r="IE134" s="47"/>
      <c r="IF134" s="47"/>
      <c r="IG134" s="47"/>
      <c r="IH134" s="47"/>
      <c r="II134" s="47"/>
      <c r="IJ134" s="47"/>
      <c r="IK134" s="47"/>
      <c r="IL134" s="47"/>
      <c r="IM134" s="47"/>
      <c r="IN134" s="47"/>
      <c r="IO134" s="47"/>
      <c r="IP134" s="47"/>
      <c r="IQ134" s="47"/>
      <c r="IR134" s="47"/>
      <c r="IS134" s="47"/>
      <c r="IT134" s="47"/>
      <c r="IU134" s="47"/>
      <c r="IV134" s="47"/>
    </row>
    <row r="135" spans="1:256" x14ac:dyDescent="0.25">
      <c r="A135" s="115" t="s">
        <v>76</v>
      </c>
      <c r="B135" s="115"/>
      <c r="C135" s="115"/>
      <c r="D135" s="115"/>
      <c r="E135" s="115"/>
      <c r="F135" s="115"/>
      <c r="G135" s="115"/>
      <c r="H135" s="115"/>
    </row>
    <row r="136" spans="1:256" ht="24" x14ac:dyDescent="0.2">
      <c r="A136" s="6" t="s">
        <v>2</v>
      </c>
      <c r="B136" s="6" t="s">
        <v>3</v>
      </c>
      <c r="C136" s="7" t="s">
        <v>4</v>
      </c>
      <c r="D136" s="7" t="s">
        <v>5</v>
      </c>
      <c r="E136" s="7" t="s">
        <v>6</v>
      </c>
      <c r="F136" s="8" t="s">
        <v>7</v>
      </c>
      <c r="G136" s="9" t="s">
        <v>8</v>
      </c>
      <c r="H136" s="7" t="s">
        <v>9</v>
      </c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</row>
    <row r="137" spans="1:256" x14ac:dyDescent="0.25">
      <c r="A137" s="11" t="s">
        <v>10</v>
      </c>
      <c r="B137" s="12"/>
      <c r="C137" s="13"/>
      <c r="D137" s="13"/>
      <c r="E137" s="13"/>
      <c r="F137" s="13"/>
      <c r="G137" s="12"/>
      <c r="H137" s="14"/>
    </row>
    <row r="138" spans="1:256" ht="24" x14ac:dyDescent="0.25">
      <c r="A138" s="93" t="s">
        <v>17</v>
      </c>
      <c r="B138" s="77">
        <v>30</v>
      </c>
      <c r="C138" s="54">
        <v>0.33</v>
      </c>
      <c r="D138" s="54">
        <v>0.06</v>
      </c>
      <c r="E138" s="54">
        <v>1.1399999999999999</v>
      </c>
      <c r="F138" s="54">
        <v>6.6</v>
      </c>
      <c r="G138" s="78" t="s">
        <v>18</v>
      </c>
      <c r="H138" s="94" t="s">
        <v>19</v>
      </c>
    </row>
    <row r="139" spans="1:256" x14ac:dyDescent="0.2">
      <c r="A139" s="49" t="s">
        <v>122</v>
      </c>
      <c r="B139" s="60">
        <v>200</v>
      </c>
      <c r="C139" s="65">
        <v>16.899999999999999</v>
      </c>
      <c r="D139" s="65">
        <v>12.9</v>
      </c>
      <c r="E139" s="65">
        <v>39.5</v>
      </c>
      <c r="F139" s="65">
        <v>345.12</v>
      </c>
      <c r="G139" s="97" t="s">
        <v>123</v>
      </c>
      <c r="H139" s="33" t="s">
        <v>124</v>
      </c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  <c r="IU139" s="10"/>
      <c r="IV139" s="10"/>
    </row>
    <row r="140" spans="1:256" ht="12.75" x14ac:dyDescent="0.2">
      <c r="A140" s="116" t="s">
        <v>20</v>
      </c>
      <c r="B140" s="117">
        <v>215</v>
      </c>
      <c r="C140" s="117">
        <v>7.0000000000000007E-2</v>
      </c>
      <c r="D140" s="117">
        <v>0.02</v>
      </c>
      <c r="E140" s="117">
        <v>15</v>
      </c>
      <c r="F140" s="117">
        <v>60</v>
      </c>
      <c r="G140" s="118" t="s">
        <v>21</v>
      </c>
      <c r="H140" s="119" t="s">
        <v>22</v>
      </c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  <c r="IU140" s="10"/>
      <c r="IV140" s="10"/>
    </row>
    <row r="141" spans="1:256" ht="12.75" x14ac:dyDescent="0.2">
      <c r="A141" s="120" t="s">
        <v>54</v>
      </c>
      <c r="B141" s="121">
        <v>50</v>
      </c>
      <c r="C141" s="122">
        <v>3.83</v>
      </c>
      <c r="D141" s="122">
        <v>3.78</v>
      </c>
      <c r="E141" s="122">
        <v>36.03</v>
      </c>
      <c r="F141" s="122">
        <v>191.48</v>
      </c>
      <c r="G141" s="123" t="s">
        <v>55</v>
      </c>
      <c r="H141" s="116" t="s">
        <v>56</v>
      </c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  <c r="IT141" s="10"/>
      <c r="IU141" s="10"/>
      <c r="IV141" s="10"/>
    </row>
    <row r="142" spans="1:256" ht="12.75" x14ac:dyDescent="0.2">
      <c r="A142" s="124" t="s">
        <v>26</v>
      </c>
      <c r="B142" s="121">
        <v>20</v>
      </c>
      <c r="C142" s="125">
        <f>3.2/2</f>
        <v>1.6</v>
      </c>
      <c r="D142" s="125">
        <f>0.4/2</f>
        <v>0.2</v>
      </c>
      <c r="E142" s="125">
        <f>20.4/2</f>
        <v>10.199999999999999</v>
      </c>
      <c r="F142" s="125">
        <v>50</v>
      </c>
      <c r="G142" s="117" t="s">
        <v>27</v>
      </c>
      <c r="H142" s="116" t="s">
        <v>28</v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  <c r="IU142" s="10"/>
      <c r="IV142" s="10"/>
    </row>
    <row r="143" spans="1:256" x14ac:dyDescent="0.25">
      <c r="A143" s="29" t="s">
        <v>29</v>
      </c>
      <c r="B143" s="6">
        <f>SUM(B138:B142)</f>
        <v>515</v>
      </c>
      <c r="C143" s="30">
        <f>SUM(C138:C142)</f>
        <v>22.729999999999997</v>
      </c>
      <c r="D143" s="30">
        <f>SUM(D138:D142)</f>
        <v>16.96</v>
      </c>
      <c r="E143" s="30">
        <f>SUM(E138:E142)</f>
        <v>101.87</v>
      </c>
      <c r="F143" s="30">
        <f>SUM(F138:F142)</f>
        <v>653.20000000000005</v>
      </c>
      <c r="G143" s="31"/>
      <c r="H143" s="69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  <c r="BI143" s="70"/>
      <c r="BJ143" s="70"/>
      <c r="BK143" s="70"/>
      <c r="BL143" s="70"/>
      <c r="BM143" s="70"/>
      <c r="BN143" s="70"/>
      <c r="BO143" s="70"/>
      <c r="BP143" s="70"/>
      <c r="BQ143" s="70"/>
      <c r="BR143" s="70"/>
      <c r="BS143" s="70"/>
      <c r="BT143" s="70"/>
      <c r="BU143" s="70"/>
      <c r="BV143" s="70"/>
      <c r="BW143" s="70"/>
      <c r="BX143" s="70"/>
      <c r="BY143" s="70"/>
      <c r="BZ143" s="70"/>
      <c r="CA143" s="70"/>
      <c r="CB143" s="70"/>
      <c r="CC143" s="70"/>
      <c r="CD143" s="70"/>
      <c r="CE143" s="70"/>
      <c r="CF143" s="70"/>
      <c r="CG143" s="70"/>
      <c r="CH143" s="70"/>
      <c r="CI143" s="70"/>
      <c r="CJ143" s="70"/>
      <c r="CK143" s="70"/>
      <c r="CL143" s="70"/>
      <c r="CM143" s="70"/>
      <c r="CN143" s="70"/>
      <c r="CO143" s="70"/>
      <c r="CP143" s="70"/>
      <c r="CQ143" s="70"/>
      <c r="CR143" s="70"/>
      <c r="CS143" s="70"/>
      <c r="CT143" s="70"/>
      <c r="CU143" s="70"/>
      <c r="CV143" s="70"/>
      <c r="CW143" s="70"/>
      <c r="CX143" s="70"/>
      <c r="CY143" s="70"/>
      <c r="CZ143" s="70"/>
      <c r="DA143" s="70"/>
      <c r="DB143" s="70"/>
      <c r="DC143" s="70"/>
      <c r="DD143" s="70"/>
      <c r="DE143" s="70"/>
      <c r="DF143" s="70"/>
      <c r="DG143" s="70"/>
      <c r="DH143" s="70"/>
      <c r="DI143" s="70"/>
      <c r="DJ143" s="70"/>
      <c r="DK143" s="70"/>
      <c r="DL143" s="70"/>
      <c r="DM143" s="70"/>
      <c r="DN143" s="70"/>
      <c r="DO143" s="70"/>
      <c r="DP143" s="70"/>
      <c r="DQ143" s="70"/>
      <c r="DR143" s="70"/>
      <c r="DS143" s="70"/>
      <c r="DT143" s="70"/>
      <c r="DU143" s="70"/>
      <c r="DV143" s="70"/>
      <c r="DW143" s="70"/>
      <c r="DX143" s="70"/>
      <c r="DY143" s="70"/>
      <c r="DZ143" s="70"/>
      <c r="EA143" s="70"/>
      <c r="EB143" s="70"/>
      <c r="EC143" s="70"/>
      <c r="ED143" s="70"/>
      <c r="EE143" s="70"/>
      <c r="EF143" s="70"/>
      <c r="EG143" s="70"/>
      <c r="EH143" s="70"/>
      <c r="EI143" s="70"/>
      <c r="EJ143" s="70"/>
      <c r="EK143" s="70"/>
      <c r="EL143" s="70"/>
      <c r="EM143" s="70"/>
      <c r="EN143" s="70"/>
      <c r="EO143" s="70"/>
      <c r="EP143" s="70"/>
      <c r="EQ143" s="70"/>
      <c r="ER143" s="70"/>
      <c r="ES143" s="70"/>
      <c r="ET143" s="70"/>
      <c r="EU143" s="70"/>
      <c r="EV143" s="70"/>
      <c r="EW143" s="70"/>
      <c r="EX143" s="70"/>
      <c r="EY143" s="70"/>
      <c r="EZ143" s="70"/>
      <c r="FA143" s="70"/>
      <c r="FB143" s="70"/>
      <c r="FC143" s="70"/>
      <c r="FD143" s="70"/>
      <c r="FE143" s="70"/>
      <c r="FF143" s="70"/>
      <c r="FG143" s="70"/>
      <c r="FH143" s="70"/>
      <c r="FI143" s="70"/>
      <c r="FJ143" s="70"/>
      <c r="FK143" s="70"/>
      <c r="FL143" s="70"/>
      <c r="FM143" s="70"/>
      <c r="FN143" s="70"/>
      <c r="FO143" s="70"/>
      <c r="FP143" s="70"/>
      <c r="FQ143" s="70"/>
      <c r="FR143" s="70"/>
      <c r="FS143" s="70"/>
      <c r="FT143" s="70"/>
      <c r="FU143" s="70"/>
      <c r="FV143" s="70"/>
      <c r="FW143" s="70"/>
      <c r="FX143" s="70"/>
      <c r="FY143" s="70"/>
      <c r="FZ143" s="70"/>
      <c r="GA143" s="70"/>
      <c r="GB143" s="70"/>
      <c r="GC143" s="70"/>
      <c r="GD143" s="70"/>
      <c r="GE143" s="70"/>
      <c r="GF143" s="70"/>
      <c r="GG143" s="70"/>
      <c r="GH143" s="70"/>
      <c r="GI143" s="70"/>
      <c r="GJ143" s="70"/>
      <c r="GK143" s="70"/>
      <c r="GL143" s="70"/>
      <c r="GM143" s="70"/>
      <c r="GN143" s="70"/>
      <c r="GO143" s="70"/>
      <c r="GP143" s="70"/>
      <c r="GQ143" s="70"/>
      <c r="GR143" s="70"/>
      <c r="GS143" s="70"/>
      <c r="GT143" s="70"/>
      <c r="GU143" s="70"/>
      <c r="GV143" s="70"/>
      <c r="GW143" s="70"/>
      <c r="GX143" s="70"/>
      <c r="GY143" s="70"/>
      <c r="GZ143" s="70"/>
      <c r="HA143" s="70"/>
      <c r="HB143" s="70"/>
      <c r="HC143" s="70"/>
      <c r="HD143" s="70"/>
      <c r="HE143" s="70"/>
      <c r="HF143" s="70"/>
      <c r="HG143" s="70"/>
      <c r="HH143" s="70"/>
      <c r="HI143" s="70"/>
      <c r="HJ143" s="70"/>
      <c r="HK143" s="70"/>
      <c r="HL143" s="70"/>
      <c r="HM143" s="70"/>
      <c r="HN143" s="70"/>
      <c r="HO143" s="70"/>
      <c r="HP143" s="70"/>
      <c r="HQ143" s="70"/>
      <c r="HR143" s="70"/>
      <c r="HS143" s="70"/>
      <c r="HT143" s="70"/>
      <c r="HU143" s="70"/>
      <c r="HV143" s="70"/>
      <c r="HW143" s="70"/>
      <c r="HX143" s="70"/>
      <c r="HY143" s="70"/>
      <c r="HZ143" s="70"/>
      <c r="IA143" s="70"/>
      <c r="IB143" s="70"/>
      <c r="IC143" s="70"/>
      <c r="ID143" s="70"/>
      <c r="IE143" s="70"/>
      <c r="IF143" s="70"/>
      <c r="IG143" s="70"/>
      <c r="IH143" s="70"/>
      <c r="II143" s="70"/>
      <c r="IJ143" s="70"/>
      <c r="IK143" s="70"/>
      <c r="IL143" s="70"/>
      <c r="IM143" s="70"/>
      <c r="IN143" s="70"/>
      <c r="IO143" s="70"/>
      <c r="IP143" s="70"/>
      <c r="IQ143" s="70"/>
      <c r="IR143" s="70"/>
      <c r="IS143" s="70"/>
      <c r="IT143" s="70"/>
      <c r="IU143" s="70"/>
      <c r="IV143" s="70"/>
    </row>
    <row r="144" spans="1:256" s="19" customFormat="1" x14ac:dyDescent="0.2">
      <c r="A144" s="11" t="s">
        <v>30</v>
      </c>
      <c r="B144" s="12"/>
      <c r="C144" s="12"/>
      <c r="D144" s="12"/>
      <c r="E144" s="12"/>
      <c r="F144" s="12"/>
      <c r="G144" s="12"/>
      <c r="H144" s="14"/>
    </row>
    <row r="145" spans="1:256" s="37" customFormat="1" x14ac:dyDescent="0.2">
      <c r="A145" s="71" t="s">
        <v>73</v>
      </c>
      <c r="B145" s="72">
        <v>100</v>
      </c>
      <c r="C145" s="73">
        <v>10.3</v>
      </c>
      <c r="D145" s="73">
        <v>12.67</v>
      </c>
      <c r="E145" s="35">
        <v>36.92</v>
      </c>
      <c r="F145" s="35">
        <v>300.29000000000002</v>
      </c>
      <c r="G145" s="74" t="s">
        <v>74</v>
      </c>
      <c r="H145" s="75" t="s">
        <v>75</v>
      </c>
    </row>
    <row r="146" spans="1:256" s="37" customFormat="1" x14ac:dyDescent="0.25">
      <c r="A146" s="33" t="s">
        <v>20</v>
      </c>
      <c r="B146" s="38">
        <v>215</v>
      </c>
      <c r="C146" s="39">
        <v>7.0000000000000007E-2</v>
      </c>
      <c r="D146" s="39">
        <v>0.02</v>
      </c>
      <c r="E146" s="40">
        <v>15</v>
      </c>
      <c r="F146" s="39">
        <v>60</v>
      </c>
      <c r="G146" s="41" t="s">
        <v>21</v>
      </c>
      <c r="H146" s="42" t="s">
        <v>22</v>
      </c>
    </row>
    <row r="147" spans="1:256" s="19" customFormat="1" x14ac:dyDescent="0.2">
      <c r="A147" s="43" t="s">
        <v>29</v>
      </c>
      <c r="B147" s="44">
        <f>SUM(B145:B146)</f>
        <v>315</v>
      </c>
      <c r="C147" s="44">
        <f>SUM(C145:C146)</f>
        <v>10.370000000000001</v>
      </c>
      <c r="D147" s="44">
        <f>SUM(D145:D146)</f>
        <v>12.69</v>
      </c>
      <c r="E147" s="44">
        <f>SUM(E145:E146)</f>
        <v>51.92</v>
      </c>
      <c r="F147" s="44">
        <f>SUM(F145:F146)</f>
        <v>360.29</v>
      </c>
      <c r="G147" s="45"/>
      <c r="H147" s="46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  <c r="CA147" s="47"/>
      <c r="CB147" s="47"/>
      <c r="CC147" s="47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7"/>
      <c r="CO147" s="47"/>
      <c r="CP147" s="47"/>
      <c r="CQ147" s="47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  <c r="DB147" s="47"/>
      <c r="DC147" s="47"/>
      <c r="DD147" s="47"/>
      <c r="DE147" s="47"/>
      <c r="DF147" s="47"/>
      <c r="DG147" s="47"/>
      <c r="DH147" s="47"/>
      <c r="DI147" s="47"/>
      <c r="DJ147" s="47"/>
      <c r="DK147" s="47"/>
      <c r="DL147" s="47"/>
      <c r="DM147" s="47"/>
      <c r="DN147" s="47"/>
      <c r="DO147" s="47"/>
      <c r="DP147" s="47"/>
      <c r="DQ147" s="47"/>
      <c r="DR147" s="47"/>
      <c r="DS147" s="47"/>
      <c r="DT147" s="47"/>
      <c r="DU147" s="47"/>
      <c r="DV147" s="47"/>
      <c r="DW147" s="47"/>
      <c r="DX147" s="47"/>
      <c r="DY147" s="47"/>
      <c r="DZ147" s="47"/>
      <c r="EA147" s="47"/>
      <c r="EB147" s="47"/>
      <c r="EC147" s="47"/>
      <c r="ED147" s="47"/>
      <c r="EE147" s="47"/>
      <c r="EF147" s="47"/>
      <c r="EG147" s="47"/>
      <c r="EH147" s="47"/>
      <c r="EI147" s="47"/>
      <c r="EJ147" s="47"/>
      <c r="EK147" s="47"/>
      <c r="EL147" s="47"/>
      <c r="EM147" s="47"/>
      <c r="EN147" s="47"/>
      <c r="EO147" s="47"/>
      <c r="EP147" s="47"/>
      <c r="EQ147" s="47"/>
      <c r="ER147" s="47"/>
      <c r="ES147" s="47"/>
      <c r="ET147" s="47"/>
      <c r="EU147" s="47"/>
      <c r="EV147" s="47"/>
      <c r="EW147" s="47"/>
      <c r="EX147" s="47"/>
      <c r="EY147" s="47"/>
      <c r="EZ147" s="47"/>
      <c r="FA147" s="47"/>
      <c r="FB147" s="47"/>
      <c r="FC147" s="47"/>
      <c r="FD147" s="47"/>
      <c r="FE147" s="47"/>
      <c r="FF147" s="47"/>
      <c r="FG147" s="47"/>
      <c r="FH147" s="47"/>
      <c r="FI147" s="47"/>
      <c r="FJ147" s="47"/>
      <c r="FK147" s="47"/>
      <c r="FL147" s="47"/>
      <c r="FM147" s="47"/>
      <c r="FN147" s="47"/>
      <c r="FO147" s="47"/>
      <c r="FP147" s="47"/>
      <c r="FQ147" s="47"/>
      <c r="FR147" s="47"/>
      <c r="FS147" s="47"/>
      <c r="FT147" s="47"/>
      <c r="FU147" s="47"/>
      <c r="FV147" s="47"/>
      <c r="FW147" s="47"/>
      <c r="FX147" s="47"/>
      <c r="FY147" s="47"/>
      <c r="FZ147" s="47"/>
      <c r="GA147" s="47"/>
      <c r="GB147" s="47"/>
      <c r="GC147" s="47"/>
      <c r="GD147" s="47"/>
      <c r="GE147" s="47"/>
      <c r="GF147" s="47"/>
      <c r="GG147" s="47"/>
      <c r="GH147" s="47"/>
      <c r="GI147" s="47"/>
      <c r="GJ147" s="47"/>
      <c r="GK147" s="47"/>
      <c r="GL147" s="47"/>
      <c r="GM147" s="47"/>
      <c r="GN147" s="47"/>
      <c r="GO147" s="47"/>
      <c r="GP147" s="47"/>
      <c r="GQ147" s="47"/>
      <c r="GR147" s="47"/>
      <c r="GS147" s="47"/>
      <c r="GT147" s="47"/>
      <c r="GU147" s="47"/>
      <c r="GV147" s="47"/>
      <c r="GW147" s="47"/>
      <c r="GX147" s="47"/>
      <c r="GY147" s="47"/>
      <c r="GZ147" s="47"/>
      <c r="HA147" s="47"/>
      <c r="HB147" s="47"/>
      <c r="HC147" s="47"/>
      <c r="HD147" s="47"/>
      <c r="HE147" s="47"/>
      <c r="HF147" s="47"/>
      <c r="HG147" s="47"/>
      <c r="HH147" s="47"/>
      <c r="HI147" s="47"/>
      <c r="HJ147" s="47"/>
      <c r="HK147" s="47"/>
      <c r="HL147" s="47"/>
      <c r="HM147" s="47"/>
      <c r="HN147" s="47"/>
      <c r="HO147" s="47"/>
      <c r="HP147" s="47"/>
      <c r="HQ147" s="47"/>
      <c r="HR147" s="47"/>
      <c r="HS147" s="47"/>
      <c r="HT147" s="47"/>
      <c r="HU147" s="47"/>
      <c r="HV147" s="47"/>
      <c r="HW147" s="47"/>
      <c r="HX147" s="47"/>
      <c r="HY147" s="47"/>
      <c r="HZ147" s="47"/>
      <c r="IA147" s="47"/>
      <c r="IB147" s="47"/>
      <c r="IC147" s="47"/>
      <c r="ID147" s="47"/>
      <c r="IE147" s="47"/>
      <c r="IF147" s="47"/>
      <c r="IG147" s="47"/>
      <c r="IH147" s="47"/>
      <c r="II147" s="47"/>
      <c r="IJ147" s="47"/>
      <c r="IK147" s="47"/>
      <c r="IL147" s="47"/>
      <c r="IM147" s="47"/>
      <c r="IN147" s="47"/>
      <c r="IO147" s="47"/>
      <c r="IP147" s="47"/>
      <c r="IQ147" s="47"/>
      <c r="IR147" s="47"/>
      <c r="IS147" s="47"/>
      <c r="IT147" s="47"/>
      <c r="IU147" s="47"/>
      <c r="IV147" s="47"/>
    </row>
    <row r="148" spans="1:256" x14ac:dyDescent="0.25">
      <c r="A148" s="101" t="s">
        <v>89</v>
      </c>
      <c r="B148" s="102"/>
      <c r="C148" s="102"/>
      <c r="D148" s="102"/>
      <c r="E148" s="102"/>
      <c r="F148" s="102"/>
      <c r="G148" s="102"/>
      <c r="H148" s="103"/>
    </row>
    <row r="149" spans="1:256" ht="24" x14ac:dyDescent="0.2">
      <c r="A149" s="126" t="s">
        <v>2</v>
      </c>
      <c r="B149" s="126" t="s">
        <v>3</v>
      </c>
      <c r="C149" s="127" t="s">
        <v>4</v>
      </c>
      <c r="D149" s="127" t="s">
        <v>5</v>
      </c>
      <c r="E149" s="127" t="s">
        <v>6</v>
      </c>
      <c r="F149" s="128" t="s">
        <v>7</v>
      </c>
      <c r="G149" s="129" t="s">
        <v>8</v>
      </c>
      <c r="H149" s="127" t="s">
        <v>9</v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</row>
    <row r="150" spans="1:256" x14ac:dyDescent="0.25">
      <c r="A150" s="130" t="s">
        <v>10</v>
      </c>
      <c r="B150" s="131"/>
      <c r="C150" s="132"/>
      <c r="D150" s="132"/>
      <c r="E150" s="132"/>
      <c r="F150" s="132"/>
      <c r="G150" s="131"/>
      <c r="H150" s="133"/>
    </row>
    <row r="151" spans="1:256" s="19" customFormat="1" x14ac:dyDescent="0.2">
      <c r="A151" s="18" t="s">
        <v>90</v>
      </c>
      <c r="B151" s="60">
        <v>100</v>
      </c>
      <c r="C151" s="65">
        <v>14</v>
      </c>
      <c r="D151" s="65">
        <v>8.5</v>
      </c>
      <c r="E151" s="65">
        <v>2.5</v>
      </c>
      <c r="F151" s="65">
        <v>140</v>
      </c>
      <c r="G151" s="66" t="s">
        <v>91</v>
      </c>
      <c r="H151" s="49" t="s">
        <v>92</v>
      </c>
    </row>
    <row r="152" spans="1:256" ht="18.75" customHeight="1" x14ac:dyDescent="0.2">
      <c r="A152" s="15" t="s">
        <v>14</v>
      </c>
      <c r="B152" s="16">
        <v>120</v>
      </c>
      <c r="C152" s="16">
        <v>4.41</v>
      </c>
      <c r="D152" s="16">
        <v>3.6</v>
      </c>
      <c r="E152" s="16">
        <v>21.16</v>
      </c>
      <c r="F152" s="16">
        <v>134.80000000000001</v>
      </c>
      <c r="G152" s="16" t="s">
        <v>15</v>
      </c>
      <c r="H152" s="15" t="s">
        <v>16</v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  <c r="IP152" s="10"/>
      <c r="IQ152" s="10"/>
      <c r="IR152" s="10"/>
      <c r="IS152" s="10"/>
      <c r="IT152" s="10"/>
      <c r="IU152" s="10"/>
      <c r="IV152" s="10"/>
    </row>
    <row r="153" spans="1:256" x14ac:dyDescent="0.2">
      <c r="A153" s="15" t="s">
        <v>106</v>
      </c>
      <c r="B153" s="16">
        <v>30</v>
      </c>
      <c r="C153" s="26">
        <v>0.21</v>
      </c>
      <c r="D153" s="26">
        <v>0.03</v>
      </c>
      <c r="E153" s="26">
        <v>0.56999999999999995</v>
      </c>
      <c r="F153" s="26">
        <v>3.6</v>
      </c>
      <c r="G153" s="98" t="s">
        <v>78</v>
      </c>
      <c r="H153" s="27" t="s">
        <v>79</v>
      </c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  <c r="HU153" s="10"/>
      <c r="HV153" s="10"/>
      <c r="HW153" s="10"/>
      <c r="HX153" s="10"/>
      <c r="HY153" s="10"/>
      <c r="HZ153" s="10"/>
      <c r="IA153" s="10"/>
      <c r="IB153" s="10"/>
      <c r="IC153" s="10"/>
      <c r="ID153" s="10"/>
      <c r="IE153" s="10"/>
      <c r="IF153" s="10"/>
      <c r="IG153" s="10"/>
      <c r="IH153" s="10"/>
      <c r="II153" s="10"/>
      <c r="IJ153" s="10"/>
      <c r="IK153" s="10"/>
      <c r="IL153" s="10"/>
      <c r="IM153" s="10"/>
      <c r="IN153" s="10"/>
      <c r="IO153" s="10"/>
      <c r="IP153" s="10"/>
      <c r="IQ153" s="10"/>
      <c r="IR153" s="10"/>
      <c r="IS153" s="10"/>
      <c r="IT153" s="10"/>
      <c r="IU153" s="10"/>
      <c r="IV153" s="10"/>
    </row>
    <row r="154" spans="1:256" x14ac:dyDescent="0.2">
      <c r="A154" s="90" t="s">
        <v>93</v>
      </c>
      <c r="B154" s="68">
        <v>222</v>
      </c>
      <c r="C154" s="63">
        <v>0.13</v>
      </c>
      <c r="D154" s="63">
        <v>0.02</v>
      </c>
      <c r="E154" s="63">
        <v>15.2</v>
      </c>
      <c r="F154" s="63">
        <v>62</v>
      </c>
      <c r="G154" s="58" t="s">
        <v>94</v>
      </c>
      <c r="H154" s="91" t="s">
        <v>95</v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  <c r="IP154" s="10"/>
      <c r="IQ154" s="10"/>
      <c r="IR154" s="10"/>
      <c r="IS154" s="10"/>
      <c r="IT154" s="10"/>
      <c r="IU154" s="10"/>
      <c r="IV154" s="10"/>
    </row>
    <row r="155" spans="1:256" ht="12.75" x14ac:dyDescent="0.2">
      <c r="A155" s="124" t="s">
        <v>26</v>
      </c>
      <c r="B155" s="121">
        <v>20</v>
      </c>
      <c r="C155" s="125">
        <f>3.2/2</f>
        <v>1.6</v>
      </c>
      <c r="D155" s="125">
        <f>0.4/2</f>
        <v>0.2</v>
      </c>
      <c r="E155" s="125">
        <f>20.4/2</f>
        <v>10.199999999999999</v>
      </c>
      <c r="F155" s="125">
        <v>50</v>
      </c>
      <c r="G155" s="117" t="s">
        <v>27</v>
      </c>
      <c r="H155" s="116" t="s">
        <v>28</v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  <c r="HU155" s="10"/>
      <c r="HV155" s="10"/>
      <c r="HW155" s="10"/>
      <c r="HX155" s="10"/>
      <c r="HY155" s="10"/>
      <c r="HZ155" s="10"/>
      <c r="IA155" s="10"/>
      <c r="IB155" s="10"/>
      <c r="IC155" s="10"/>
      <c r="ID155" s="10"/>
      <c r="IE155" s="10"/>
      <c r="IF155" s="10"/>
      <c r="IG155" s="10"/>
      <c r="IH155" s="10"/>
      <c r="II155" s="10"/>
      <c r="IJ155" s="10"/>
      <c r="IK155" s="10"/>
      <c r="IL155" s="10"/>
      <c r="IM155" s="10"/>
      <c r="IN155" s="10"/>
      <c r="IO155" s="10"/>
      <c r="IP155" s="10"/>
      <c r="IQ155" s="10"/>
      <c r="IR155" s="10"/>
      <c r="IS155" s="10"/>
      <c r="IT155" s="10"/>
      <c r="IU155" s="10"/>
      <c r="IV155" s="10"/>
    </row>
    <row r="156" spans="1:256" x14ac:dyDescent="0.25">
      <c r="A156" s="134" t="s">
        <v>29</v>
      </c>
      <c r="B156" s="126">
        <f>SUM(B151:B155)</f>
        <v>492</v>
      </c>
      <c r="C156" s="135">
        <f>SUM(C151:C155)</f>
        <v>20.350000000000001</v>
      </c>
      <c r="D156" s="135">
        <f>SUM(D151:D155)</f>
        <v>12.349999999999998</v>
      </c>
      <c r="E156" s="135">
        <f>SUM(E151:E155)</f>
        <v>49.629999999999995</v>
      </c>
      <c r="F156" s="135">
        <f>SUM(F151:F155)</f>
        <v>390.40000000000003</v>
      </c>
      <c r="G156" s="136"/>
      <c r="H156" s="137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  <c r="BI156" s="70"/>
      <c r="BJ156" s="70"/>
      <c r="BK156" s="70"/>
      <c r="BL156" s="70"/>
      <c r="BM156" s="70"/>
      <c r="BN156" s="70"/>
      <c r="BO156" s="70"/>
      <c r="BP156" s="70"/>
      <c r="BQ156" s="70"/>
      <c r="BR156" s="70"/>
      <c r="BS156" s="70"/>
      <c r="BT156" s="70"/>
      <c r="BU156" s="70"/>
      <c r="BV156" s="70"/>
      <c r="BW156" s="70"/>
      <c r="BX156" s="70"/>
      <c r="BY156" s="70"/>
      <c r="BZ156" s="70"/>
      <c r="CA156" s="70"/>
      <c r="CB156" s="70"/>
      <c r="CC156" s="70"/>
      <c r="CD156" s="70"/>
      <c r="CE156" s="70"/>
      <c r="CF156" s="70"/>
      <c r="CG156" s="70"/>
      <c r="CH156" s="70"/>
      <c r="CI156" s="70"/>
      <c r="CJ156" s="70"/>
      <c r="CK156" s="70"/>
      <c r="CL156" s="70"/>
      <c r="CM156" s="70"/>
      <c r="CN156" s="70"/>
      <c r="CO156" s="70"/>
      <c r="CP156" s="70"/>
      <c r="CQ156" s="70"/>
      <c r="CR156" s="70"/>
      <c r="CS156" s="70"/>
      <c r="CT156" s="70"/>
      <c r="CU156" s="70"/>
      <c r="CV156" s="70"/>
      <c r="CW156" s="70"/>
      <c r="CX156" s="70"/>
      <c r="CY156" s="70"/>
      <c r="CZ156" s="70"/>
      <c r="DA156" s="70"/>
      <c r="DB156" s="70"/>
      <c r="DC156" s="70"/>
      <c r="DD156" s="70"/>
      <c r="DE156" s="70"/>
      <c r="DF156" s="70"/>
      <c r="DG156" s="70"/>
      <c r="DH156" s="70"/>
      <c r="DI156" s="70"/>
      <c r="DJ156" s="70"/>
      <c r="DK156" s="70"/>
      <c r="DL156" s="70"/>
      <c r="DM156" s="70"/>
      <c r="DN156" s="70"/>
      <c r="DO156" s="70"/>
      <c r="DP156" s="70"/>
      <c r="DQ156" s="70"/>
      <c r="DR156" s="70"/>
      <c r="DS156" s="70"/>
      <c r="DT156" s="70"/>
      <c r="DU156" s="70"/>
      <c r="DV156" s="70"/>
      <c r="DW156" s="70"/>
      <c r="DX156" s="70"/>
      <c r="DY156" s="70"/>
      <c r="DZ156" s="70"/>
      <c r="EA156" s="70"/>
      <c r="EB156" s="70"/>
      <c r="EC156" s="70"/>
      <c r="ED156" s="70"/>
      <c r="EE156" s="70"/>
      <c r="EF156" s="70"/>
      <c r="EG156" s="70"/>
      <c r="EH156" s="70"/>
      <c r="EI156" s="70"/>
      <c r="EJ156" s="70"/>
      <c r="EK156" s="70"/>
      <c r="EL156" s="70"/>
      <c r="EM156" s="70"/>
      <c r="EN156" s="70"/>
      <c r="EO156" s="70"/>
      <c r="EP156" s="70"/>
      <c r="EQ156" s="70"/>
      <c r="ER156" s="70"/>
      <c r="ES156" s="70"/>
      <c r="ET156" s="70"/>
      <c r="EU156" s="70"/>
      <c r="EV156" s="70"/>
      <c r="EW156" s="70"/>
      <c r="EX156" s="70"/>
      <c r="EY156" s="70"/>
      <c r="EZ156" s="70"/>
      <c r="FA156" s="70"/>
      <c r="FB156" s="70"/>
      <c r="FC156" s="70"/>
      <c r="FD156" s="70"/>
      <c r="FE156" s="70"/>
      <c r="FF156" s="70"/>
      <c r="FG156" s="70"/>
      <c r="FH156" s="70"/>
      <c r="FI156" s="70"/>
      <c r="FJ156" s="70"/>
      <c r="FK156" s="70"/>
      <c r="FL156" s="70"/>
      <c r="FM156" s="70"/>
      <c r="FN156" s="70"/>
      <c r="FO156" s="70"/>
      <c r="FP156" s="70"/>
      <c r="FQ156" s="70"/>
      <c r="FR156" s="70"/>
      <c r="FS156" s="70"/>
      <c r="FT156" s="70"/>
      <c r="FU156" s="70"/>
      <c r="FV156" s="70"/>
      <c r="FW156" s="70"/>
      <c r="FX156" s="70"/>
      <c r="FY156" s="70"/>
      <c r="FZ156" s="70"/>
      <c r="GA156" s="70"/>
      <c r="GB156" s="70"/>
      <c r="GC156" s="70"/>
      <c r="GD156" s="70"/>
      <c r="GE156" s="70"/>
      <c r="GF156" s="70"/>
      <c r="GG156" s="70"/>
      <c r="GH156" s="70"/>
      <c r="GI156" s="70"/>
      <c r="GJ156" s="70"/>
      <c r="GK156" s="70"/>
      <c r="GL156" s="70"/>
      <c r="GM156" s="70"/>
      <c r="GN156" s="70"/>
      <c r="GO156" s="70"/>
      <c r="GP156" s="70"/>
      <c r="GQ156" s="70"/>
      <c r="GR156" s="70"/>
      <c r="GS156" s="70"/>
      <c r="GT156" s="70"/>
      <c r="GU156" s="70"/>
      <c r="GV156" s="70"/>
      <c r="GW156" s="70"/>
      <c r="GX156" s="70"/>
      <c r="GY156" s="70"/>
      <c r="GZ156" s="70"/>
      <c r="HA156" s="70"/>
      <c r="HB156" s="70"/>
      <c r="HC156" s="70"/>
      <c r="HD156" s="70"/>
      <c r="HE156" s="70"/>
      <c r="HF156" s="70"/>
      <c r="HG156" s="70"/>
      <c r="HH156" s="70"/>
      <c r="HI156" s="70"/>
      <c r="HJ156" s="70"/>
      <c r="HK156" s="70"/>
      <c r="HL156" s="70"/>
      <c r="HM156" s="70"/>
      <c r="HN156" s="70"/>
      <c r="HO156" s="70"/>
      <c r="HP156" s="70"/>
      <c r="HQ156" s="70"/>
      <c r="HR156" s="70"/>
      <c r="HS156" s="70"/>
      <c r="HT156" s="70"/>
      <c r="HU156" s="70"/>
      <c r="HV156" s="70"/>
      <c r="HW156" s="70"/>
      <c r="HX156" s="70"/>
      <c r="HY156" s="70"/>
      <c r="HZ156" s="70"/>
      <c r="IA156" s="70"/>
      <c r="IB156" s="70"/>
      <c r="IC156" s="70"/>
      <c r="ID156" s="70"/>
      <c r="IE156" s="70"/>
      <c r="IF156" s="70"/>
      <c r="IG156" s="70"/>
      <c r="IH156" s="70"/>
      <c r="II156" s="70"/>
      <c r="IJ156" s="70"/>
      <c r="IK156" s="70"/>
      <c r="IL156" s="70"/>
      <c r="IM156" s="70"/>
      <c r="IN156" s="70"/>
      <c r="IO156" s="70"/>
      <c r="IP156" s="70"/>
      <c r="IQ156" s="70"/>
      <c r="IR156" s="70"/>
      <c r="IS156" s="70"/>
      <c r="IT156" s="70"/>
      <c r="IU156" s="70"/>
      <c r="IV156" s="70"/>
    </row>
    <row r="157" spans="1:256" s="19" customFormat="1" x14ac:dyDescent="0.2">
      <c r="A157" s="11" t="s">
        <v>30</v>
      </c>
      <c r="B157" s="12"/>
      <c r="C157" s="12"/>
      <c r="D157" s="12"/>
      <c r="E157" s="12"/>
      <c r="F157" s="12"/>
      <c r="G157" s="12"/>
      <c r="H157" s="14"/>
    </row>
    <row r="158" spans="1:256" s="62" customFormat="1" ht="24" x14ac:dyDescent="0.2">
      <c r="A158" s="93" t="s">
        <v>125</v>
      </c>
      <c r="B158" s="61">
        <v>100</v>
      </c>
      <c r="C158" s="73">
        <v>12.29</v>
      </c>
      <c r="D158" s="73">
        <v>7.3</v>
      </c>
      <c r="E158" s="73">
        <v>38.909999999999997</v>
      </c>
      <c r="F158" s="73">
        <v>269.33</v>
      </c>
      <c r="G158" s="138" t="s">
        <v>126</v>
      </c>
      <c r="H158" s="49" t="s">
        <v>127</v>
      </c>
    </row>
    <row r="159" spans="1:256" s="37" customFormat="1" x14ac:dyDescent="0.25">
      <c r="A159" s="33" t="s">
        <v>20</v>
      </c>
      <c r="B159" s="38">
        <v>215</v>
      </c>
      <c r="C159" s="39">
        <v>7.0000000000000007E-2</v>
      </c>
      <c r="D159" s="39">
        <v>0.02</v>
      </c>
      <c r="E159" s="40">
        <v>15</v>
      </c>
      <c r="F159" s="39">
        <v>60</v>
      </c>
      <c r="G159" s="41" t="s">
        <v>21</v>
      </c>
      <c r="H159" s="42" t="s">
        <v>22</v>
      </c>
    </row>
    <row r="160" spans="1:256" s="19" customFormat="1" x14ac:dyDescent="0.2">
      <c r="A160" s="43" t="s">
        <v>29</v>
      </c>
      <c r="B160" s="44">
        <f>SUM(B158:B159)</f>
        <v>315</v>
      </c>
      <c r="C160" s="44">
        <f>SUM(C158:C159)</f>
        <v>12.36</v>
      </c>
      <c r="D160" s="44">
        <f>SUM(D158:D159)</f>
        <v>7.3199999999999994</v>
      </c>
      <c r="E160" s="44">
        <f>SUM(E158:E159)</f>
        <v>53.91</v>
      </c>
      <c r="F160" s="44">
        <f>SUM(F158:F159)</f>
        <v>329.33</v>
      </c>
      <c r="G160" s="45"/>
      <c r="H160" s="46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7"/>
      <c r="CO160" s="47"/>
      <c r="CP160" s="47"/>
      <c r="CQ160" s="47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7"/>
      <c r="DC160" s="47"/>
      <c r="DD160" s="47"/>
      <c r="DE160" s="47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7"/>
      <c r="DQ160" s="47"/>
      <c r="DR160" s="47"/>
      <c r="DS160" s="47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7"/>
      <c r="EE160" s="47"/>
      <c r="EF160" s="47"/>
      <c r="EG160" s="47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7"/>
      <c r="ES160" s="47"/>
      <c r="ET160" s="47"/>
      <c r="EU160" s="47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7"/>
      <c r="FG160" s="47"/>
      <c r="FH160" s="47"/>
      <c r="FI160" s="47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  <c r="FT160" s="47"/>
      <c r="FU160" s="47"/>
      <c r="FV160" s="47"/>
      <c r="FW160" s="47"/>
      <c r="FX160" s="47"/>
      <c r="FY160" s="47"/>
      <c r="FZ160" s="47"/>
      <c r="GA160" s="47"/>
      <c r="GB160" s="47"/>
      <c r="GC160" s="47"/>
      <c r="GD160" s="47"/>
      <c r="GE160" s="47"/>
      <c r="GF160" s="47"/>
      <c r="GG160" s="47"/>
      <c r="GH160" s="47"/>
      <c r="GI160" s="47"/>
      <c r="GJ160" s="47"/>
      <c r="GK160" s="47"/>
      <c r="GL160" s="47"/>
      <c r="GM160" s="47"/>
      <c r="GN160" s="47"/>
      <c r="GO160" s="47"/>
      <c r="GP160" s="47"/>
      <c r="GQ160" s="47"/>
      <c r="GR160" s="47"/>
      <c r="GS160" s="47"/>
      <c r="GT160" s="47"/>
      <c r="GU160" s="47"/>
      <c r="GV160" s="47"/>
      <c r="GW160" s="47"/>
      <c r="GX160" s="47"/>
      <c r="GY160" s="47"/>
      <c r="GZ160" s="47"/>
      <c r="HA160" s="47"/>
      <c r="HB160" s="47"/>
      <c r="HC160" s="47"/>
      <c r="HD160" s="47"/>
      <c r="HE160" s="47"/>
      <c r="HF160" s="47"/>
      <c r="HG160" s="47"/>
      <c r="HH160" s="47"/>
      <c r="HI160" s="47"/>
      <c r="HJ160" s="47"/>
      <c r="HK160" s="47"/>
      <c r="HL160" s="47"/>
      <c r="HM160" s="47"/>
      <c r="HN160" s="47"/>
      <c r="HO160" s="47"/>
      <c r="HP160" s="47"/>
      <c r="HQ160" s="47"/>
      <c r="HR160" s="47"/>
      <c r="HS160" s="47"/>
      <c r="HT160" s="47"/>
      <c r="HU160" s="47"/>
      <c r="HV160" s="47"/>
      <c r="HW160" s="47"/>
      <c r="HX160" s="47"/>
      <c r="HY160" s="47"/>
      <c r="HZ160" s="47"/>
      <c r="IA160" s="47"/>
      <c r="IB160" s="47"/>
      <c r="IC160" s="47"/>
      <c r="ID160" s="47"/>
      <c r="IE160" s="47"/>
      <c r="IF160" s="47"/>
      <c r="IG160" s="47"/>
      <c r="IH160" s="47"/>
      <c r="II160" s="47"/>
      <c r="IJ160" s="47"/>
      <c r="IK160" s="47"/>
      <c r="IL160" s="47"/>
      <c r="IM160" s="47"/>
      <c r="IN160" s="47"/>
      <c r="IO160" s="47"/>
      <c r="IP160" s="47"/>
      <c r="IQ160" s="47"/>
      <c r="IR160" s="47"/>
      <c r="IS160" s="47"/>
      <c r="IT160" s="47"/>
      <c r="IU160" s="47"/>
      <c r="IV160" s="47"/>
    </row>
  </sheetData>
  <mergeCells count="39">
    <mergeCell ref="A148:H148"/>
    <mergeCell ref="A150:H150"/>
    <mergeCell ref="A157:H157"/>
    <mergeCell ref="A124:H124"/>
    <mergeCell ref="A126:H126"/>
    <mergeCell ref="A131:H131"/>
    <mergeCell ref="A135:H135"/>
    <mergeCell ref="A137:H137"/>
    <mergeCell ref="A144:H144"/>
    <mergeCell ref="A96:H96"/>
    <mergeCell ref="A98:H98"/>
    <mergeCell ref="A106:H106"/>
    <mergeCell ref="A110:H110"/>
    <mergeCell ref="A112:H112"/>
    <mergeCell ref="A120:H120"/>
    <mergeCell ref="A71:H71"/>
    <mergeCell ref="A77:H77"/>
    <mergeCell ref="A81:H81"/>
    <mergeCell ref="A82:H82"/>
    <mergeCell ref="A84:H84"/>
    <mergeCell ref="A92:H92"/>
    <mergeCell ref="A44:H44"/>
    <mergeCell ref="A51:H51"/>
    <mergeCell ref="A55:H55"/>
    <mergeCell ref="A57:H57"/>
    <mergeCell ref="A65:H65"/>
    <mergeCell ref="A69:H69"/>
    <mergeCell ref="A19:H19"/>
    <mergeCell ref="A24:H24"/>
    <mergeCell ref="A28:H28"/>
    <mergeCell ref="A30:H30"/>
    <mergeCell ref="A38:H38"/>
    <mergeCell ref="A42:H42"/>
    <mergeCell ref="A1:H1"/>
    <mergeCell ref="A2:H2"/>
    <mergeCell ref="A3:H3"/>
    <mergeCell ref="A5:H5"/>
    <mergeCell ref="A13:H13"/>
    <mergeCell ref="A17:H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2025-08-26T09:34:43Z</dcterms:modified>
</cp:coreProperties>
</file>