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785" windowHeight="118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7" i="1" l="1"/>
  <c r="E117" i="1"/>
  <c r="D117" i="1"/>
  <c r="C117" i="1"/>
  <c r="B117" i="1"/>
  <c r="F107" i="1"/>
  <c r="E107" i="1"/>
  <c r="D107" i="1"/>
  <c r="C107" i="1"/>
  <c r="B107" i="1"/>
  <c r="E98" i="1"/>
  <c r="D98" i="1"/>
  <c r="C98" i="1"/>
  <c r="B98" i="1"/>
  <c r="F96" i="1"/>
  <c r="F98" i="1" s="1"/>
  <c r="E96" i="1"/>
  <c r="F89" i="1"/>
  <c r="E89" i="1"/>
  <c r="D89" i="1"/>
  <c r="C89" i="1"/>
  <c r="B89" i="1"/>
  <c r="F80" i="1"/>
  <c r="E80" i="1"/>
  <c r="D80" i="1"/>
  <c r="C80" i="1"/>
  <c r="B80" i="1"/>
  <c r="F70" i="1"/>
  <c r="E70" i="1"/>
  <c r="D70" i="1"/>
  <c r="C70" i="1"/>
  <c r="B70" i="1"/>
  <c r="F60" i="1"/>
  <c r="E60" i="1"/>
  <c r="D60" i="1"/>
  <c r="C60" i="1"/>
  <c r="B60" i="1"/>
  <c r="F50" i="1"/>
  <c r="E50" i="1"/>
  <c r="D50" i="1"/>
  <c r="C50" i="1"/>
  <c r="B50" i="1"/>
  <c r="F40" i="1"/>
  <c r="E40" i="1"/>
  <c r="D40" i="1"/>
  <c r="C40" i="1"/>
  <c r="B40" i="1"/>
  <c r="F31" i="1"/>
  <c r="E31" i="1"/>
  <c r="D31" i="1"/>
  <c r="C31" i="1"/>
  <c r="B31" i="1"/>
  <c r="F21" i="1"/>
  <c r="E21" i="1"/>
  <c r="D21" i="1"/>
  <c r="C21" i="1"/>
  <c r="B21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<sst xmlns="http://schemas.openxmlformats.org/spreadsheetml/2006/main" count="309" uniqueCount="103">
  <si>
    <t xml:space="preserve">5-11 кл (МО, МС,СВО,СОП,ТУБ) </t>
  </si>
  <si>
    <t>ПОНЕДЕЛЬНИК</t>
  </si>
  <si>
    <t>НАИМЕНОВАНИЕ</t>
  </si>
  <si>
    <t>12+ лет</t>
  </si>
  <si>
    <t>№ ТК</t>
  </si>
  <si>
    <t>№ ПО СБОРНИКУ РЕЦЕПТУР</t>
  </si>
  <si>
    <t>ВЫХОД, гр</t>
  </si>
  <si>
    <t>Белки, гр</t>
  </si>
  <si>
    <t>Жиры, гр</t>
  </si>
  <si>
    <t>Углеводы,гр</t>
  </si>
  <si>
    <t>ККАЛ</t>
  </si>
  <si>
    <t>ЗАВТРАК</t>
  </si>
  <si>
    <t>Каша молочная пшенная</t>
  </si>
  <si>
    <t>112/1</t>
  </si>
  <si>
    <t>ТТК № 112</t>
  </si>
  <si>
    <t xml:space="preserve">Сыр  порциями </t>
  </si>
  <si>
    <t>25/2</t>
  </si>
  <si>
    <t>Москва 1994 таб. № 25</t>
  </si>
  <si>
    <t>Батон нарезной</t>
  </si>
  <si>
    <t>266/2</t>
  </si>
  <si>
    <t>ТТК №266</t>
  </si>
  <si>
    <t xml:space="preserve">Чай с сахаром </t>
  </si>
  <si>
    <t>685/1</t>
  </si>
  <si>
    <t>Москва 2004 № 685</t>
  </si>
  <si>
    <t>ИТОГО</t>
  </si>
  <si>
    <t>ВТОРНИК</t>
  </si>
  <si>
    <t xml:space="preserve">Биточки рыбные </t>
  </si>
  <si>
    <t>234/2</t>
  </si>
  <si>
    <t>Москва2011 №234</t>
  </si>
  <si>
    <t>Картофельное пюре</t>
  </si>
  <si>
    <t>312/1</t>
  </si>
  <si>
    <t>Москва 2011 № 312</t>
  </si>
  <si>
    <t>Маринад овощной без томата</t>
  </si>
  <si>
    <t>828/1</t>
  </si>
  <si>
    <t>Москва 2008 № 828</t>
  </si>
  <si>
    <t>Булочка «Сливочная»</t>
  </si>
  <si>
    <t>ТТК №411</t>
  </si>
  <si>
    <t>Хлеб "Городской" порциями</t>
  </si>
  <si>
    <t>ТТК № 10,11</t>
  </si>
  <si>
    <t>СРЕДА</t>
  </si>
  <si>
    <t xml:space="preserve">Котлеты  из свинины                                  </t>
  </si>
  <si>
    <t>268/1</t>
  </si>
  <si>
    <t>Москва 2011 № 268</t>
  </si>
  <si>
    <t>Каша гречневая рассыпчатая</t>
  </si>
  <si>
    <t>99/1</t>
  </si>
  <si>
    <t>ТТК № 99</t>
  </si>
  <si>
    <t>264/2</t>
  </si>
  <si>
    <t xml:space="preserve">ТТК № 264 </t>
  </si>
  <si>
    <t xml:space="preserve">Хлеб "Городской" порциями </t>
  </si>
  <si>
    <t>ЧЕТВЕРГ</t>
  </si>
  <si>
    <t>Макароны отварные с  сыром</t>
  </si>
  <si>
    <t>204/4</t>
  </si>
  <si>
    <t>Москва 2011 № 204</t>
  </si>
  <si>
    <t>Овощи свежие порциями (помидор свежий в нарезку)</t>
  </si>
  <si>
    <t>71/4</t>
  </si>
  <si>
    <t>ТТК № 71</t>
  </si>
  <si>
    <t>ПЯТНИЦА</t>
  </si>
  <si>
    <t xml:space="preserve">Каша  молочная пшеничная </t>
  </si>
  <si>
    <t>102/5</t>
  </si>
  <si>
    <t>ТТК №102</t>
  </si>
  <si>
    <t>Масло сливочное (на полив)</t>
  </si>
  <si>
    <t>14/3</t>
  </si>
  <si>
    <t>Москва 2011 № 14</t>
  </si>
  <si>
    <t>СУББОТА</t>
  </si>
  <si>
    <t xml:space="preserve">Тефтели из говядины                                                        </t>
  </si>
  <si>
    <t>Т-279/1</t>
  </si>
  <si>
    <t>ТТК № 279</t>
  </si>
  <si>
    <t>Т-11/1</t>
  </si>
  <si>
    <t>ТТК 10,11</t>
  </si>
  <si>
    <t>Овощи консервированные порциями (огурцы соленые в нарезку)</t>
  </si>
  <si>
    <t>ТТК №264</t>
  </si>
  <si>
    <t>2 неделя</t>
  </si>
  <si>
    <t xml:space="preserve">Котлеты (биточки) из свинины                                  </t>
  </si>
  <si>
    <t>Рис рассыпчатый отварной (из пропаренной крупы)</t>
  </si>
  <si>
    <t>110/2</t>
  </si>
  <si>
    <t>ТТК 110/1</t>
  </si>
  <si>
    <t>Овощи свежие порциями (огурец свежий в нарезку)</t>
  </si>
  <si>
    <t>71/5</t>
  </si>
  <si>
    <t xml:space="preserve">Запеканка из творога с повидлом                                          </t>
  </si>
  <si>
    <t>223/13</t>
  </si>
  <si>
    <t xml:space="preserve">Москва 2011 № 223    </t>
  </si>
  <si>
    <t xml:space="preserve">Крендель сахарный                                                  </t>
  </si>
  <si>
    <t>415/2</t>
  </si>
  <si>
    <t>Москва 2011 № 415</t>
  </si>
  <si>
    <t xml:space="preserve">Фрукты свежие порциями </t>
  </si>
  <si>
    <t>338/2</t>
  </si>
  <si>
    <t>Москва 2011 № 338</t>
  </si>
  <si>
    <t xml:space="preserve">Плов из свинины </t>
  </si>
  <si>
    <t>124/2</t>
  </si>
  <si>
    <t>ТТК № 124</t>
  </si>
  <si>
    <t xml:space="preserve">Овощи вареные порциями (свекла отварная) </t>
  </si>
  <si>
    <t>Т-307/1</t>
  </si>
  <si>
    <t>ТТК № 307</t>
  </si>
  <si>
    <t>7-11 лет</t>
  </si>
  <si>
    <t>Ёжики мясные</t>
  </si>
  <si>
    <t>157/13</t>
  </si>
  <si>
    <t>Москва 2003 № 157</t>
  </si>
  <si>
    <t>99/2</t>
  </si>
  <si>
    <t>Фрукты свежие порциями</t>
  </si>
  <si>
    <t>Батон нарезной (порциями)</t>
  </si>
  <si>
    <t>гл. инженер- технолог</t>
  </si>
  <si>
    <t>Лебедева Н.А.</t>
  </si>
  <si>
    <t xml:space="preserve">Овощи порциями (огурцы сол. в нарезку)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</si>
</sst>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</font>
    <font>
      <b/>
      <sz val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8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/>
    <xf numFmtId="0" fontId="6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5" fillId="2" borderId="0" xfId="0" applyFont="1" applyFill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19"/>
  <sheetViews>
    <sheetView tabSelected="1" topLeftCell="A76" zoomScale="130" zoomScaleNormal="130" workbookViewId="0">
      <selection activeCell="A31" sqref="A30:A31"/>
    </sheetView>
  </sheetViews>
  <sheetFormatPr defaultRowHeight="11.25" x14ac:dyDescent="0.2"/>
  <cols>
    <col min="1" max="1" width="27.5703125" style="1" customWidth="1"/>
    <col min="2" max="2" width="7.7109375" style="1" customWidth="1"/>
    <col min="3" max="3" width="8" style="1" customWidth="1"/>
    <col min="4" max="4" width="8.140625" style="1" customWidth="1"/>
    <col min="5" max="5" width="9.42578125" style="1" customWidth="1"/>
    <col min="6" max="7" width="7.7109375" style="1" customWidth="1"/>
    <col min="8" max="8" width="19.85546875" style="1" customWidth="1"/>
    <col min="9" max="9" width="22.28515625" style="1" customWidth="1"/>
    <col min="10" max="251" width="9.140625" style="1"/>
    <col min="252" max="252" width="32.7109375" style="1" customWidth="1"/>
    <col min="253" max="253" width="7.7109375" style="1" customWidth="1"/>
    <col min="254" max="254" width="8" style="1" customWidth="1"/>
    <col min="255" max="255" width="8.140625" style="1" customWidth="1"/>
    <col min="256" max="256" width="9.42578125" style="1" customWidth="1"/>
    <col min="257" max="262" width="7.7109375" style="1" customWidth="1"/>
    <col min="263" max="263" width="8.42578125" style="1" customWidth="1"/>
    <col min="264" max="264" width="17.28515625" style="1" customWidth="1"/>
    <col min="265" max="507" width="9.140625" style="1"/>
    <col min="508" max="508" width="32.7109375" style="1" customWidth="1"/>
    <col min="509" max="509" width="7.7109375" style="1" customWidth="1"/>
    <col min="510" max="510" width="8" style="1" customWidth="1"/>
    <col min="511" max="511" width="8.140625" style="1" customWidth="1"/>
    <col min="512" max="512" width="9.42578125" style="1" customWidth="1"/>
    <col min="513" max="518" width="7.7109375" style="1" customWidth="1"/>
    <col min="519" max="519" width="8.42578125" style="1" customWidth="1"/>
    <col min="520" max="520" width="17.28515625" style="1" customWidth="1"/>
    <col min="521" max="763" width="9.140625" style="1"/>
    <col min="764" max="764" width="32.7109375" style="1" customWidth="1"/>
    <col min="765" max="765" width="7.7109375" style="1" customWidth="1"/>
    <col min="766" max="766" width="8" style="1" customWidth="1"/>
    <col min="767" max="767" width="8.140625" style="1" customWidth="1"/>
    <col min="768" max="768" width="9.42578125" style="1" customWidth="1"/>
    <col min="769" max="774" width="7.7109375" style="1" customWidth="1"/>
    <col min="775" max="775" width="8.42578125" style="1" customWidth="1"/>
    <col min="776" max="776" width="17.28515625" style="1" customWidth="1"/>
    <col min="777" max="1019" width="9.140625" style="1"/>
    <col min="1020" max="1020" width="32.7109375" style="1" customWidth="1"/>
    <col min="1021" max="1021" width="7.7109375" style="1" customWidth="1"/>
    <col min="1022" max="1022" width="8" style="1" customWidth="1"/>
    <col min="1023" max="1023" width="8.140625" style="1" customWidth="1"/>
    <col min="1024" max="1024" width="9.42578125" style="1" customWidth="1"/>
    <col min="1025" max="1030" width="7.7109375" style="1" customWidth="1"/>
    <col min="1031" max="1031" width="8.42578125" style="1" customWidth="1"/>
    <col min="1032" max="1032" width="17.28515625" style="1" customWidth="1"/>
    <col min="1033" max="1275" width="9.140625" style="1"/>
    <col min="1276" max="1276" width="32.7109375" style="1" customWidth="1"/>
    <col min="1277" max="1277" width="7.7109375" style="1" customWidth="1"/>
    <col min="1278" max="1278" width="8" style="1" customWidth="1"/>
    <col min="1279" max="1279" width="8.140625" style="1" customWidth="1"/>
    <col min="1280" max="1280" width="9.42578125" style="1" customWidth="1"/>
    <col min="1281" max="1286" width="7.7109375" style="1" customWidth="1"/>
    <col min="1287" max="1287" width="8.42578125" style="1" customWidth="1"/>
    <col min="1288" max="1288" width="17.28515625" style="1" customWidth="1"/>
    <col min="1289" max="1531" width="9.140625" style="1"/>
    <col min="1532" max="1532" width="32.7109375" style="1" customWidth="1"/>
    <col min="1533" max="1533" width="7.7109375" style="1" customWidth="1"/>
    <col min="1534" max="1534" width="8" style="1" customWidth="1"/>
    <col min="1535" max="1535" width="8.140625" style="1" customWidth="1"/>
    <col min="1536" max="1536" width="9.42578125" style="1" customWidth="1"/>
    <col min="1537" max="1542" width="7.7109375" style="1" customWidth="1"/>
    <col min="1543" max="1543" width="8.42578125" style="1" customWidth="1"/>
    <col min="1544" max="1544" width="17.28515625" style="1" customWidth="1"/>
    <col min="1545" max="1787" width="9.140625" style="1"/>
    <col min="1788" max="1788" width="32.7109375" style="1" customWidth="1"/>
    <col min="1789" max="1789" width="7.7109375" style="1" customWidth="1"/>
    <col min="1790" max="1790" width="8" style="1" customWidth="1"/>
    <col min="1791" max="1791" width="8.140625" style="1" customWidth="1"/>
    <col min="1792" max="1792" width="9.42578125" style="1" customWidth="1"/>
    <col min="1793" max="1798" width="7.7109375" style="1" customWidth="1"/>
    <col min="1799" max="1799" width="8.42578125" style="1" customWidth="1"/>
    <col min="1800" max="1800" width="17.28515625" style="1" customWidth="1"/>
    <col min="1801" max="2043" width="9.140625" style="1"/>
    <col min="2044" max="2044" width="32.7109375" style="1" customWidth="1"/>
    <col min="2045" max="2045" width="7.7109375" style="1" customWidth="1"/>
    <col min="2046" max="2046" width="8" style="1" customWidth="1"/>
    <col min="2047" max="2047" width="8.140625" style="1" customWidth="1"/>
    <col min="2048" max="2048" width="9.42578125" style="1" customWidth="1"/>
    <col min="2049" max="2054" width="7.7109375" style="1" customWidth="1"/>
    <col min="2055" max="2055" width="8.42578125" style="1" customWidth="1"/>
    <col min="2056" max="2056" width="17.28515625" style="1" customWidth="1"/>
    <col min="2057" max="2299" width="9.140625" style="1"/>
    <col min="2300" max="2300" width="32.7109375" style="1" customWidth="1"/>
    <col min="2301" max="2301" width="7.7109375" style="1" customWidth="1"/>
    <col min="2302" max="2302" width="8" style="1" customWidth="1"/>
    <col min="2303" max="2303" width="8.140625" style="1" customWidth="1"/>
    <col min="2304" max="2304" width="9.42578125" style="1" customWidth="1"/>
    <col min="2305" max="2310" width="7.7109375" style="1" customWidth="1"/>
    <col min="2311" max="2311" width="8.42578125" style="1" customWidth="1"/>
    <col min="2312" max="2312" width="17.28515625" style="1" customWidth="1"/>
    <col min="2313" max="2555" width="9.140625" style="1"/>
    <col min="2556" max="2556" width="32.7109375" style="1" customWidth="1"/>
    <col min="2557" max="2557" width="7.7109375" style="1" customWidth="1"/>
    <col min="2558" max="2558" width="8" style="1" customWidth="1"/>
    <col min="2559" max="2559" width="8.140625" style="1" customWidth="1"/>
    <col min="2560" max="2560" width="9.42578125" style="1" customWidth="1"/>
    <col min="2561" max="2566" width="7.7109375" style="1" customWidth="1"/>
    <col min="2567" max="2567" width="8.42578125" style="1" customWidth="1"/>
    <col min="2568" max="2568" width="17.28515625" style="1" customWidth="1"/>
    <col min="2569" max="2811" width="9.140625" style="1"/>
    <col min="2812" max="2812" width="32.7109375" style="1" customWidth="1"/>
    <col min="2813" max="2813" width="7.7109375" style="1" customWidth="1"/>
    <col min="2814" max="2814" width="8" style="1" customWidth="1"/>
    <col min="2815" max="2815" width="8.140625" style="1" customWidth="1"/>
    <col min="2816" max="2816" width="9.42578125" style="1" customWidth="1"/>
    <col min="2817" max="2822" width="7.7109375" style="1" customWidth="1"/>
    <col min="2823" max="2823" width="8.42578125" style="1" customWidth="1"/>
    <col min="2824" max="2824" width="17.28515625" style="1" customWidth="1"/>
    <col min="2825" max="3067" width="9.140625" style="1"/>
    <col min="3068" max="3068" width="32.7109375" style="1" customWidth="1"/>
    <col min="3069" max="3069" width="7.7109375" style="1" customWidth="1"/>
    <col min="3070" max="3070" width="8" style="1" customWidth="1"/>
    <col min="3071" max="3071" width="8.140625" style="1" customWidth="1"/>
    <col min="3072" max="3072" width="9.42578125" style="1" customWidth="1"/>
    <col min="3073" max="3078" width="7.7109375" style="1" customWidth="1"/>
    <col min="3079" max="3079" width="8.42578125" style="1" customWidth="1"/>
    <col min="3080" max="3080" width="17.28515625" style="1" customWidth="1"/>
    <col min="3081" max="3323" width="9.140625" style="1"/>
    <col min="3324" max="3324" width="32.7109375" style="1" customWidth="1"/>
    <col min="3325" max="3325" width="7.7109375" style="1" customWidth="1"/>
    <col min="3326" max="3326" width="8" style="1" customWidth="1"/>
    <col min="3327" max="3327" width="8.140625" style="1" customWidth="1"/>
    <col min="3328" max="3328" width="9.42578125" style="1" customWidth="1"/>
    <col min="3329" max="3334" width="7.7109375" style="1" customWidth="1"/>
    <col min="3335" max="3335" width="8.42578125" style="1" customWidth="1"/>
    <col min="3336" max="3336" width="17.28515625" style="1" customWidth="1"/>
    <col min="3337" max="3579" width="9.140625" style="1"/>
    <col min="3580" max="3580" width="32.7109375" style="1" customWidth="1"/>
    <col min="3581" max="3581" width="7.7109375" style="1" customWidth="1"/>
    <col min="3582" max="3582" width="8" style="1" customWidth="1"/>
    <col min="3583" max="3583" width="8.140625" style="1" customWidth="1"/>
    <col min="3584" max="3584" width="9.42578125" style="1" customWidth="1"/>
    <col min="3585" max="3590" width="7.7109375" style="1" customWidth="1"/>
    <col min="3591" max="3591" width="8.42578125" style="1" customWidth="1"/>
    <col min="3592" max="3592" width="17.28515625" style="1" customWidth="1"/>
    <col min="3593" max="3835" width="9.140625" style="1"/>
    <col min="3836" max="3836" width="32.7109375" style="1" customWidth="1"/>
    <col min="3837" max="3837" width="7.7109375" style="1" customWidth="1"/>
    <col min="3838" max="3838" width="8" style="1" customWidth="1"/>
    <col min="3839" max="3839" width="8.140625" style="1" customWidth="1"/>
    <col min="3840" max="3840" width="9.42578125" style="1" customWidth="1"/>
    <col min="3841" max="3846" width="7.7109375" style="1" customWidth="1"/>
    <col min="3847" max="3847" width="8.42578125" style="1" customWidth="1"/>
    <col min="3848" max="3848" width="17.28515625" style="1" customWidth="1"/>
    <col min="3849" max="4091" width="9.140625" style="1"/>
    <col min="4092" max="4092" width="32.7109375" style="1" customWidth="1"/>
    <col min="4093" max="4093" width="7.7109375" style="1" customWidth="1"/>
    <col min="4094" max="4094" width="8" style="1" customWidth="1"/>
    <col min="4095" max="4095" width="8.140625" style="1" customWidth="1"/>
    <col min="4096" max="4096" width="9.42578125" style="1" customWidth="1"/>
    <col min="4097" max="4102" width="7.7109375" style="1" customWidth="1"/>
    <col min="4103" max="4103" width="8.42578125" style="1" customWidth="1"/>
    <col min="4104" max="4104" width="17.28515625" style="1" customWidth="1"/>
    <col min="4105" max="4347" width="9.140625" style="1"/>
    <col min="4348" max="4348" width="32.7109375" style="1" customWidth="1"/>
    <col min="4349" max="4349" width="7.7109375" style="1" customWidth="1"/>
    <col min="4350" max="4350" width="8" style="1" customWidth="1"/>
    <col min="4351" max="4351" width="8.140625" style="1" customWidth="1"/>
    <col min="4352" max="4352" width="9.42578125" style="1" customWidth="1"/>
    <col min="4353" max="4358" width="7.7109375" style="1" customWidth="1"/>
    <col min="4359" max="4359" width="8.42578125" style="1" customWidth="1"/>
    <col min="4360" max="4360" width="17.28515625" style="1" customWidth="1"/>
    <col min="4361" max="4603" width="9.140625" style="1"/>
    <col min="4604" max="4604" width="32.7109375" style="1" customWidth="1"/>
    <col min="4605" max="4605" width="7.7109375" style="1" customWidth="1"/>
    <col min="4606" max="4606" width="8" style="1" customWidth="1"/>
    <col min="4607" max="4607" width="8.140625" style="1" customWidth="1"/>
    <col min="4608" max="4608" width="9.42578125" style="1" customWidth="1"/>
    <col min="4609" max="4614" width="7.7109375" style="1" customWidth="1"/>
    <col min="4615" max="4615" width="8.42578125" style="1" customWidth="1"/>
    <col min="4616" max="4616" width="17.28515625" style="1" customWidth="1"/>
    <col min="4617" max="4859" width="9.140625" style="1"/>
    <col min="4860" max="4860" width="32.7109375" style="1" customWidth="1"/>
    <col min="4861" max="4861" width="7.7109375" style="1" customWidth="1"/>
    <col min="4862" max="4862" width="8" style="1" customWidth="1"/>
    <col min="4863" max="4863" width="8.140625" style="1" customWidth="1"/>
    <col min="4864" max="4864" width="9.42578125" style="1" customWidth="1"/>
    <col min="4865" max="4870" width="7.7109375" style="1" customWidth="1"/>
    <col min="4871" max="4871" width="8.42578125" style="1" customWidth="1"/>
    <col min="4872" max="4872" width="17.28515625" style="1" customWidth="1"/>
    <col min="4873" max="5115" width="9.140625" style="1"/>
    <col min="5116" max="5116" width="32.7109375" style="1" customWidth="1"/>
    <col min="5117" max="5117" width="7.7109375" style="1" customWidth="1"/>
    <col min="5118" max="5118" width="8" style="1" customWidth="1"/>
    <col min="5119" max="5119" width="8.140625" style="1" customWidth="1"/>
    <col min="5120" max="5120" width="9.42578125" style="1" customWidth="1"/>
    <col min="5121" max="5126" width="7.7109375" style="1" customWidth="1"/>
    <col min="5127" max="5127" width="8.42578125" style="1" customWidth="1"/>
    <col min="5128" max="5128" width="17.28515625" style="1" customWidth="1"/>
    <col min="5129" max="5371" width="9.140625" style="1"/>
    <col min="5372" max="5372" width="32.7109375" style="1" customWidth="1"/>
    <col min="5373" max="5373" width="7.7109375" style="1" customWidth="1"/>
    <col min="5374" max="5374" width="8" style="1" customWidth="1"/>
    <col min="5375" max="5375" width="8.140625" style="1" customWidth="1"/>
    <col min="5376" max="5376" width="9.42578125" style="1" customWidth="1"/>
    <col min="5377" max="5382" width="7.7109375" style="1" customWidth="1"/>
    <col min="5383" max="5383" width="8.42578125" style="1" customWidth="1"/>
    <col min="5384" max="5384" width="17.28515625" style="1" customWidth="1"/>
    <col min="5385" max="5627" width="9.140625" style="1"/>
    <col min="5628" max="5628" width="32.7109375" style="1" customWidth="1"/>
    <col min="5629" max="5629" width="7.7109375" style="1" customWidth="1"/>
    <col min="5630" max="5630" width="8" style="1" customWidth="1"/>
    <col min="5631" max="5631" width="8.140625" style="1" customWidth="1"/>
    <col min="5632" max="5632" width="9.42578125" style="1" customWidth="1"/>
    <col min="5633" max="5638" width="7.7109375" style="1" customWidth="1"/>
    <col min="5639" max="5639" width="8.42578125" style="1" customWidth="1"/>
    <col min="5640" max="5640" width="17.28515625" style="1" customWidth="1"/>
    <col min="5641" max="5883" width="9.140625" style="1"/>
    <col min="5884" max="5884" width="32.7109375" style="1" customWidth="1"/>
    <col min="5885" max="5885" width="7.7109375" style="1" customWidth="1"/>
    <col min="5886" max="5886" width="8" style="1" customWidth="1"/>
    <col min="5887" max="5887" width="8.140625" style="1" customWidth="1"/>
    <col min="5888" max="5888" width="9.42578125" style="1" customWidth="1"/>
    <col min="5889" max="5894" width="7.7109375" style="1" customWidth="1"/>
    <col min="5895" max="5895" width="8.42578125" style="1" customWidth="1"/>
    <col min="5896" max="5896" width="17.28515625" style="1" customWidth="1"/>
    <col min="5897" max="6139" width="9.140625" style="1"/>
    <col min="6140" max="6140" width="32.7109375" style="1" customWidth="1"/>
    <col min="6141" max="6141" width="7.7109375" style="1" customWidth="1"/>
    <col min="6142" max="6142" width="8" style="1" customWidth="1"/>
    <col min="6143" max="6143" width="8.140625" style="1" customWidth="1"/>
    <col min="6144" max="6144" width="9.42578125" style="1" customWidth="1"/>
    <col min="6145" max="6150" width="7.7109375" style="1" customWidth="1"/>
    <col min="6151" max="6151" width="8.42578125" style="1" customWidth="1"/>
    <col min="6152" max="6152" width="17.28515625" style="1" customWidth="1"/>
    <col min="6153" max="6395" width="9.140625" style="1"/>
    <col min="6396" max="6396" width="32.7109375" style="1" customWidth="1"/>
    <col min="6397" max="6397" width="7.7109375" style="1" customWidth="1"/>
    <col min="6398" max="6398" width="8" style="1" customWidth="1"/>
    <col min="6399" max="6399" width="8.140625" style="1" customWidth="1"/>
    <col min="6400" max="6400" width="9.42578125" style="1" customWidth="1"/>
    <col min="6401" max="6406" width="7.7109375" style="1" customWidth="1"/>
    <col min="6407" max="6407" width="8.42578125" style="1" customWidth="1"/>
    <col min="6408" max="6408" width="17.28515625" style="1" customWidth="1"/>
    <col min="6409" max="6651" width="9.140625" style="1"/>
    <col min="6652" max="6652" width="32.7109375" style="1" customWidth="1"/>
    <col min="6653" max="6653" width="7.7109375" style="1" customWidth="1"/>
    <col min="6654" max="6654" width="8" style="1" customWidth="1"/>
    <col min="6655" max="6655" width="8.140625" style="1" customWidth="1"/>
    <col min="6656" max="6656" width="9.42578125" style="1" customWidth="1"/>
    <col min="6657" max="6662" width="7.7109375" style="1" customWidth="1"/>
    <col min="6663" max="6663" width="8.42578125" style="1" customWidth="1"/>
    <col min="6664" max="6664" width="17.28515625" style="1" customWidth="1"/>
    <col min="6665" max="6907" width="9.140625" style="1"/>
    <col min="6908" max="6908" width="32.7109375" style="1" customWidth="1"/>
    <col min="6909" max="6909" width="7.7109375" style="1" customWidth="1"/>
    <col min="6910" max="6910" width="8" style="1" customWidth="1"/>
    <col min="6911" max="6911" width="8.140625" style="1" customWidth="1"/>
    <col min="6912" max="6912" width="9.42578125" style="1" customWidth="1"/>
    <col min="6913" max="6918" width="7.7109375" style="1" customWidth="1"/>
    <col min="6919" max="6919" width="8.42578125" style="1" customWidth="1"/>
    <col min="6920" max="6920" width="17.28515625" style="1" customWidth="1"/>
    <col min="6921" max="7163" width="9.140625" style="1"/>
    <col min="7164" max="7164" width="32.7109375" style="1" customWidth="1"/>
    <col min="7165" max="7165" width="7.7109375" style="1" customWidth="1"/>
    <col min="7166" max="7166" width="8" style="1" customWidth="1"/>
    <col min="7167" max="7167" width="8.140625" style="1" customWidth="1"/>
    <col min="7168" max="7168" width="9.42578125" style="1" customWidth="1"/>
    <col min="7169" max="7174" width="7.7109375" style="1" customWidth="1"/>
    <col min="7175" max="7175" width="8.42578125" style="1" customWidth="1"/>
    <col min="7176" max="7176" width="17.28515625" style="1" customWidth="1"/>
    <col min="7177" max="7419" width="9.140625" style="1"/>
    <col min="7420" max="7420" width="32.7109375" style="1" customWidth="1"/>
    <col min="7421" max="7421" width="7.7109375" style="1" customWidth="1"/>
    <col min="7422" max="7422" width="8" style="1" customWidth="1"/>
    <col min="7423" max="7423" width="8.140625" style="1" customWidth="1"/>
    <col min="7424" max="7424" width="9.42578125" style="1" customWidth="1"/>
    <col min="7425" max="7430" width="7.7109375" style="1" customWidth="1"/>
    <col min="7431" max="7431" width="8.42578125" style="1" customWidth="1"/>
    <col min="7432" max="7432" width="17.28515625" style="1" customWidth="1"/>
    <col min="7433" max="7675" width="9.140625" style="1"/>
    <col min="7676" max="7676" width="32.7109375" style="1" customWidth="1"/>
    <col min="7677" max="7677" width="7.7109375" style="1" customWidth="1"/>
    <col min="7678" max="7678" width="8" style="1" customWidth="1"/>
    <col min="7679" max="7679" width="8.140625" style="1" customWidth="1"/>
    <col min="7680" max="7680" width="9.42578125" style="1" customWidth="1"/>
    <col min="7681" max="7686" width="7.7109375" style="1" customWidth="1"/>
    <col min="7687" max="7687" width="8.42578125" style="1" customWidth="1"/>
    <col min="7688" max="7688" width="17.28515625" style="1" customWidth="1"/>
    <col min="7689" max="7931" width="9.140625" style="1"/>
    <col min="7932" max="7932" width="32.7109375" style="1" customWidth="1"/>
    <col min="7933" max="7933" width="7.7109375" style="1" customWidth="1"/>
    <col min="7934" max="7934" width="8" style="1" customWidth="1"/>
    <col min="7935" max="7935" width="8.140625" style="1" customWidth="1"/>
    <col min="7936" max="7936" width="9.42578125" style="1" customWidth="1"/>
    <col min="7937" max="7942" width="7.7109375" style="1" customWidth="1"/>
    <col min="7943" max="7943" width="8.42578125" style="1" customWidth="1"/>
    <col min="7944" max="7944" width="17.28515625" style="1" customWidth="1"/>
    <col min="7945" max="8187" width="9.140625" style="1"/>
    <col min="8188" max="8188" width="32.7109375" style="1" customWidth="1"/>
    <col min="8189" max="8189" width="7.7109375" style="1" customWidth="1"/>
    <col min="8190" max="8190" width="8" style="1" customWidth="1"/>
    <col min="8191" max="8191" width="8.140625" style="1" customWidth="1"/>
    <col min="8192" max="8192" width="9.42578125" style="1" customWidth="1"/>
    <col min="8193" max="8198" width="7.7109375" style="1" customWidth="1"/>
    <col min="8199" max="8199" width="8.42578125" style="1" customWidth="1"/>
    <col min="8200" max="8200" width="17.28515625" style="1" customWidth="1"/>
    <col min="8201" max="8443" width="9.140625" style="1"/>
    <col min="8444" max="8444" width="32.7109375" style="1" customWidth="1"/>
    <col min="8445" max="8445" width="7.7109375" style="1" customWidth="1"/>
    <col min="8446" max="8446" width="8" style="1" customWidth="1"/>
    <col min="8447" max="8447" width="8.140625" style="1" customWidth="1"/>
    <col min="8448" max="8448" width="9.42578125" style="1" customWidth="1"/>
    <col min="8449" max="8454" width="7.7109375" style="1" customWidth="1"/>
    <col min="8455" max="8455" width="8.42578125" style="1" customWidth="1"/>
    <col min="8456" max="8456" width="17.28515625" style="1" customWidth="1"/>
    <col min="8457" max="8699" width="9.140625" style="1"/>
    <col min="8700" max="8700" width="32.7109375" style="1" customWidth="1"/>
    <col min="8701" max="8701" width="7.7109375" style="1" customWidth="1"/>
    <col min="8702" max="8702" width="8" style="1" customWidth="1"/>
    <col min="8703" max="8703" width="8.140625" style="1" customWidth="1"/>
    <col min="8704" max="8704" width="9.42578125" style="1" customWidth="1"/>
    <col min="8705" max="8710" width="7.7109375" style="1" customWidth="1"/>
    <col min="8711" max="8711" width="8.42578125" style="1" customWidth="1"/>
    <col min="8712" max="8712" width="17.28515625" style="1" customWidth="1"/>
    <col min="8713" max="8955" width="9.140625" style="1"/>
    <col min="8956" max="8956" width="32.7109375" style="1" customWidth="1"/>
    <col min="8957" max="8957" width="7.7109375" style="1" customWidth="1"/>
    <col min="8958" max="8958" width="8" style="1" customWidth="1"/>
    <col min="8959" max="8959" width="8.140625" style="1" customWidth="1"/>
    <col min="8960" max="8960" width="9.42578125" style="1" customWidth="1"/>
    <col min="8961" max="8966" width="7.7109375" style="1" customWidth="1"/>
    <col min="8967" max="8967" width="8.42578125" style="1" customWidth="1"/>
    <col min="8968" max="8968" width="17.28515625" style="1" customWidth="1"/>
    <col min="8969" max="9211" width="9.140625" style="1"/>
    <col min="9212" max="9212" width="32.7109375" style="1" customWidth="1"/>
    <col min="9213" max="9213" width="7.7109375" style="1" customWidth="1"/>
    <col min="9214" max="9214" width="8" style="1" customWidth="1"/>
    <col min="9215" max="9215" width="8.140625" style="1" customWidth="1"/>
    <col min="9216" max="9216" width="9.42578125" style="1" customWidth="1"/>
    <col min="9217" max="9222" width="7.7109375" style="1" customWidth="1"/>
    <col min="9223" max="9223" width="8.42578125" style="1" customWidth="1"/>
    <col min="9224" max="9224" width="17.28515625" style="1" customWidth="1"/>
    <col min="9225" max="9467" width="9.140625" style="1"/>
    <col min="9468" max="9468" width="32.7109375" style="1" customWidth="1"/>
    <col min="9469" max="9469" width="7.7109375" style="1" customWidth="1"/>
    <col min="9470" max="9470" width="8" style="1" customWidth="1"/>
    <col min="9471" max="9471" width="8.140625" style="1" customWidth="1"/>
    <col min="9472" max="9472" width="9.42578125" style="1" customWidth="1"/>
    <col min="9473" max="9478" width="7.7109375" style="1" customWidth="1"/>
    <col min="9479" max="9479" width="8.42578125" style="1" customWidth="1"/>
    <col min="9480" max="9480" width="17.28515625" style="1" customWidth="1"/>
    <col min="9481" max="9723" width="9.140625" style="1"/>
    <col min="9724" max="9724" width="32.7109375" style="1" customWidth="1"/>
    <col min="9725" max="9725" width="7.7109375" style="1" customWidth="1"/>
    <col min="9726" max="9726" width="8" style="1" customWidth="1"/>
    <col min="9727" max="9727" width="8.140625" style="1" customWidth="1"/>
    <col min="9728" max="9728" width="9.42578125" style="1" customWidth="1"/>
    <col min="9729" max="9734" width="7.7109375" style="1" customWidth="1"/>
    <col min="9735" max="9735" width="8.42578125" style="1" customWidth="1"/>
    <col min="9736" max="9736" width="17.28515625" style="1" customWidth="1"/>
    <col min="9737" max="9979" width="9.140625" style="1"/>
    <col min="9980" max="9980" width="32.7109375" style="1" customWidth="1"/>
    <col min="9981" max="9981" width="7.7109375" style="1" customWidth="1"/>
    <col min="9982" max="9982" width="8" style="1" customWidth="1"/>
    <col min="9983" max="9983" width="8.140625" style="1" customWidth="1"/>
    <col min="9984" max="9984" width="9.42578125" style="1" customWidth="1"/>
    <col min="9985" max="9990" width="7.7109375" style="1" customWidth="1"/>
    <col min="9991" max="9991" width="8.42578125" style="1" customWidth="1"/>
    <col min="9992" max="9992" width="17.28515625" style="1" customWidth="1"/>
    <col min="9993" max="10235" width="9.140625" style="1"/>
    <col min="10236" max="10236" width="32.7109375" style="1" customWidth="1"/>
    <col min="10237" max="10237" width="7.7109375" style="1" customWidth="1"/>
    <col min="10238" max="10238" width="8" style="1" customWidth="1"/>
    <col min="10239" max="10239" width="8.140625" style="1" customWidth="1"/>
    <col min="10240" max="10240" width="9.42578125" style="1" customWidth="1"/>
    <col min="10241" max="10246" width="7.7109375" style="1" customWidth="1"/>
    <col min="10247" max="10247" width="8.42578125" style="1" customWidth="1"/>
    <col min="10248" max="10248" width="17.28515625" style="1" customWidth="1"/>
    <col min="10249" max="10491" width="9.140625" style="1"/>
    <col min="10492" max="10492" width="32.7109375" style="1" customWidth="1"/>
    <col min="10493" max="10493" width="7.7109375" style="1" customWidth="1"/>
    <col min="10494" max="10494" width="8" style="1" customWidth="1"/>
    <col min="10495" max="10495" width="8.140625" style="1" customWidth="1"/>
    <col min="10496" max="10496" width="9.42578125" style="1" customWidth="1"/>
    <col min="10497" max="10502" width="7.7109375" style="1" customWidth="1"/>
    <col min="10503" max="10503" width="8.42578125" style="1" customWidth="1"/>
    <col min="10504" max="10504" width="17.28515625" style="1" customWidth="1"/>
    <col min="10505" max="10747" width="9.140625" style="1"/>
    <col min="10748" max="10748" width="32.7109375" style="1" customWidth="1"/>
    <col min="10749" max="10749" width="7.7109375" style="1" customWidth="1"/>
    <col min="10750" max="10750" width="8" style="1" customWidth="1"/>
    <col min="10751" max="10751" width="8.140625" style="1" customWidth="1"/>
    <col min="10752" max="10752" width="9.42578125" style="1" customWidth="1"/>
    <col min="10753" max="10758" width="7.7109375" style="1" customWidth="1"/>
    <col min="10759" max="10759" width="8.42578125" style="1" customWidth="1"/>
    <col min="10760" max="10760" width="17.28515625" style="1" customWidth="1"/>
    <col min="10761" max="11003" width="9.140625" style="1"/>
    <col min="11004" max="11004" width="32.7109375" style="1" customWidth="1"/>
    <col min="11005" max="11005" width="7.7109375" style="1" customWidth="1"/>
    <col min="11006" max="11006" width="8" style="1" customWidth="1"/>
    <col min="11007" max="11007" width="8.140625" style="1" customWidth="1"/>
    <col min="11008" max="11008" width="9.42578125" style="1" customWidth="1"/>
    <col min="11009" max="11014" width="7.7109375" style="1" customWidth="1"/>
    <col min="11015" max="11015" width="8.42578125" style="1" customWidth="1"/>
    <col min="11016" max="11016" width="17.28515625" style="1" customWidth="1"/>
    <col min="11017" max="11259" width="9.140625" style="1"/>
    <col min="11260" max="11260" width="32.7109375" style="1" customWidth="1"/>
    <col min="11261" max="11261" width="7.7109375" style="1" customWidth="1"/>
    <col min="11262" max="11262" width="8" style="1" customWidth="1"/>
    <col min="11263" max="11263" width="8.140625" style="1" customWidth="1"/>
    <col min="11264" max="11264" width="9.42578125" style="1" customWidth="1"/>
    <col min="11265" max="11270" width="7.7109375" style="1" customWidth="1"/>
    <col min="11271" max="11271" width="8.42578125" style="1" customWidth="1"/>
    <col min="11272" max="11272" width="17.28515625" style="1" customWidth="1"/>
    <col min="11273" max="11515" width="9.140625" style="1"/>
    <col min="11516" max="11516" width="32.7109375" style="1" customWidth="1"/>
    <col min="11517" max="11517" width="7.7109375" style="1" customWidth="1"/>
    <col min="11518" max="11518" width="8" style="1" customWidth="1"/>
    <col min="11519" max="11519" width="8.140625" style="1" customWidth="1"/>
    <col min="11520" max="11520" width="9.42578125" style="1" customWidth="1"/>
    <col min="11521" max="11526" width="7.7109375" style="1" customWidth="1"/>
    <col min="11527" max="11527" width="8.42578125" style="1" customWidth="1"/>
    <col min="11528" max="11528" width="17.28515625" style="1" customWidth="1"/>
    <col min="11529" max="11771" width="9.140625" style="1"/>
    <col min="11772" max="11772" width="32.7109375" style="1" customWidth="1"/>
    <col min="11773" max="11773" width="7.7109375" style="1" customWidth="1"/>
    <col min="11774" max="11774" width="8" style="1" customWidth="1"/>
    <col min="11775" max="11775" width="8.140625" style="1" customWidth="1"/>
    <col min="11776" max="11776" width="9.42578125" style="1" customWidth="1"/>
    <col min="11777" max="11782" width="7.7109375" style="1" customWidth="1"/>
    <col min="11783" max="11783" width="8.42578125" style="1" customWidth="1"/>
    <col min="11784" max="11784" width="17.28515625" style="1" customWidth="1"/>
    <col min="11785" max="12027" width="9.140625" style="1"/>
    <col min="12028" max="12028" width="32.7109375" style="1" customWidth="1"/>
    <col min="12029" max="12029" width="7.7109375" style="1" customWidth="1"/>
    <col min="12030" max="12030" width="8" style="1" customWidth="1"/>
    <col min="12031" max="12031" width="8.140625" style="1" customWidth="1"/>
    <col min="12032" max="12032" width="9.42578125" style="1" customWidth="1"/>
    <col min="12033" max="12038" width="7.7109375" style="1" customWidth="1"/>
    <col min="12039" max="12039" width="8.42578125" style="1" customWidth="1"/>
    <col min="12040" max="12040" width="17.28515625" style="1" customWidth="1"/>
    <col min="12041" max="12283" width="9.140625" style="1"/>
    <col min="12284" max="12284" width="32.7109375" style="1" customWidth="1"/>
    <col min="12285" max="12285" width="7.7109375" style="1" customWidth="1"/>
    <col min="12286" max="12286" width="8" style="1" customWidth="1"/>
    <col min="12287" max="12287" width="8.140625" style="1" customWidth="1"/>
    <col min="12288" max="12288" width="9.42578125" style="1" customWidth="1"/>
    <col min="12289" max="12294" width="7.7109375" style="1" customWidth="1"/>
    <col min="12295" max="12295" width="8.42578125" style="1" customWidth="1"/>
    <col min="12296" max="12296" width="17.28515625" style="1" customWidth="1"/>
    <col min="12297" max="12539" width="9.140625" style="1"/>
    <col min="12540" max="12540" width="32.7109375" style="1" customWidth="1"/>
    <col min="12541" max="12541" width="7.7109375" style="1" customWidth="1"/>
    <col min="12542" max="12542" width="8" style="1" customWidth="1"/>
    <col min="12543" max="12543" width="8.140625" style="1" customWidth="1"/>
    <col min="12544" max="12544" width="9.42578125" style="1" customWidth="1"/>
    <col min="12545" max="12550" width="7.7109375" style="1" customWidth="1"/>
    <col min="12551" max="12551" width="8.42578125" style="1" customWidth="1"/>
    <col min="12552" max="12552" width="17.28515625" style="1" customWidth="1"/>
    <col min="12553" max="12795" width="9.140625" style="1"/>
    <col min="12796" max="12796" width="32.7109375" style="1" customWidth="1"/>
    <col min="12797" max="12797" width="7.7109375" style="1" customWidth="1"/>
    <col min="12798" max="12798" width="8" style="1" customWidth="1"/>
    <col min="12799" max="12799" width="8.140625" style="1" customWidth="1"/>
    <col min="12800" max="12800" width="9.42578125" style="1" customWidth="1"/>
    <col min="12801" max="12806" width="7.7109375" style="1" customWidth="1"/>
    <col min="12807" max="12807" width="8.42578125" style="1" customWidth="1"/>
    <col min="12808" max="12808" width="17.28515625" style="1" customWidth="1"/>
    <col min="12809" max="13051" width="9.140625" style="1"/>
    <col min="13052" max="13052" width="32.7109375" style="1" customWidth="1"/>
    <col min="13053" max="13053" width="7.7109375" style="1" customWidth="1"/>
    <col min="13054" max="13054" width="8" style="1" customWidth="1"/>
    <col min="13055" max="13055" width="8.140625" style="1" customWidth="1"/>
    <col min="13056" max="13056" width="9.42578125" style="1" customWidth="1"/>
    <col min="13057" max="13062" width="7.7109375" style="1" customWidth="1"/>
    <col min="13063" max="13063" width="8.42578125" style="1" customWidth="1"/>
    <col min="13064" max="13064" width="17.28515625" style="1" customWidth="1"/>
    <col min="13065" max="13307" width="9.140625" style="1"/>
    <col min="13308" max="13308" width="32.7109375" style="1" customWidth="1"/>
    <col min="13309" max="13309" width="7.7109375" style="1" customWidth="1"/>
    <col min="13310" max="13310" width="8" style="1" customWidth="1"/>
    <col min="13311" max="13311" width="8.140625" style="1" customWidth="1"/>
    <col min="13312" max="13312" width="9.42578125" style="1" customWidth="1"/>
    <col min="13313" max="13318" width="7.7109375" style="1" customWidth="1"/>
    <col min="13319" max="13319" width="8.42578125" style="1" customWidth="1"/>
    <col min="13320" max="13320" width="17.28515625" style="1" customWidth="1"/>
    <col min="13321" max="13563" width="9.140625" style="1"/>
    <col min="13564" max="13564" width="32.7109375" style="1" customWidth="1"/>
    <col min="13565" max="13565" width="7.7109375" style="1" customWidth="1"/>
    <col min="13566" max="13566" width="8" style="1" customWidth="1"/>
    <col min="13567" max="13567" width="8.140625" style="1" customWidth="1"/>
    <col min="13568" max="13568" width="9.42578125" style="1" customWidth="1"/>
    <col min="13569" max="13574" width="7.7109375" style="1" customWidth="1"/>
    <col min="13575" max="13575" width="8.42578125" style="1" customWidth="1"/>
    <col min="13576" max="13576" width="17.28515625" style="1" customWidth="1"/>
    <col min="13577" max="13819" width="9.140625" style="1"/>
    <col min="13820" max="13820" width="32.7109375" style="1" customWidth="1"/>
    <col min="13821" max="13821" width="7.7109375" style="1" customWidth="1"/>
    <col min="13822" max="13822" width="8" style="1" customWidth="1"/>
    <col min="13823" max="13823" width="8.140625" style="1" customWidth="1"/>
    <col min="13824" max="13824" width="9.42578125" style="1" customWidth="1"/>
    <col min="13825" max="13830" width="7.7109375" style="1" customWidth="1"/>
    <col min="13831" max="13831" width="8.42578125" style="1" customWidth="1"/>
    <col min="13832" max="13832" width="17.28515625" style="1" customWidth="1"/>
    <col min="13833" max="14075" width="9.140625" style="1"/>
    <col min="14076" max="14076" width="32.7109375" style="1" customWidth="1"/>
    <col min="14077" max="14077" width="7.7109375" style="1" customWidth="1"/>
    <col min="14078" max="14078" width="8" style="1" customWidth="1"/>
    <col min="14079" max="14079" width="8.140625" style="1" customWidth="1"/>
    <col min="14080" max="14080" width="9.42578125" style="1" customWidth="1"/>
    <col min="14081" max="14086" width="7.7109375" style="1" customWidth="1"/>
    <col min="14087" max="14087" width="8.42578125" style="1" customWidth="1"/>
    <col min="14088" max="14088" width="17.28515625" style="1" customWidth="1"/>
    <col min="14089" max="14331" width="9.140625" style="1"/>
    <col min="14332" max="14332" width="32.7109375" style="1" customWidth="1"/>
    <col min="14333" max="14333" width="7.7109375" style="1" customWidth="1"/>
    <col min="14334" max="14334" width="8" style="1" customWidth="1"/>
    <col min="14335" max="14335" width="8.140625" style="1" customWidth="1"/>
    <col min="14336" max="14336" width="9.42578125" style="1" customWidth="1"/>
    <col min="14337" max="14342" width="7.7109375" style="1" customWidth="1"/>
    <col min="14343" max="14343" width="8.42578125" style="1" customWidth="1"/>
    <col min="14344" max="14344" width="17.28515625" style="1" customWidth="1"/>
    <col min="14345" max="14587" width="9.140625" style="1"/>
    <col min="14588" max="14588" width="32.7109375" style="1" customWidth="1"/>
    <col min="14589" max="14589" width="7.7109375" style="1" customWidth="1"/>
    <col min="14590" max="14590" width="8" style="1" customWidth="1"/>
    <col min="14591" max="14591" width="8.140625" style="1" customWidth="1"/>
    <col min="14592" max="14592" width="9.42578125" style="1" customWidth="1"/>
    <col min="14593" max="14598" width="7.7109375" style="1" customWidth="1"/>
    <col min="14599" max="14599" width="8.42578125" style="1" customWidth="1"/>
    <col min="14600" max="14600" width="17.28515625" style="1" customWidth="1"/>
    <col min="14601" max="14843" width="9.140625" style="1"/>
    <col min="14844" max="14844" width="32.7109375" style="1" customWidth="1"/>
    <col min="14845" max="14845" width="7.7109375" style="1" customWidth="1"/>
    <col min="14846" max="14846" width="8" style="1" customWidth="1"/>
    <col min="14847" max="14847" width="8.140625" style="1" customWidth="1"/>
    <col min="14848" max="14848" width="9.42578125" style="1" customWidth="1"/>
    <col min="14849" max="14854" width="7.7109375" style="1" customWidth="1"/>
    <col min="14855" max="14855" width="8.42578125" style="1" customWidth="1"/>
    <col min="14856" max="14856" width="17.28515625" style="1" customWidth="1"/>
    <col min="14857" max="15099" width="9.140625" style="1"/>
    <col min="15100" max="15100" width="32.7109375" style="1" customWidth="1"/>
    <col min="15101" max="15101" width="7.7109375" style="1" customWidth="1"/>
    <col min="15102" max="15102" width="8" style="1" customWidth="1"/>
    <col min="15103" max="15103" width="8.140625" style="1" customWidth="1"/>
    <col min="15104" max="15104" width="9.42578125" style="1" customWidth="1"/>
    <col min="15105" max="15110" width="7.7109375" style="1" customWidth="1"/>
    <col min="15111" max="15111" width="8.42578125" style="1" customWidth="1"/>
    <col min="15112" max="15112" width="17.28515625" style="1" customWidth="1"/>
    <col min="15113" max="15355" width="9.140625" style="1"/>
    <col min="15356" max="15356" width="32.7109375" style="1" customWidth="1"/>
    <col min="15357" max="15357" width="7.7109375" style="1" customWidth="1"/>
    <col min="15358" max="15358" width="8" style="1" customWidth="1"/>
    <col min="15359" max="15359" width="8.140625" style="1" customWidth="1"/>
    <col min="15360" max="15360" width="9.42578125" style="1" customWidth="1"/>
    <col min="15361" max="15366" width="7.7109375" style="1" customWidth="1"/>
    <col min="15367" max="15367" width="8.42578125" style="1" customWidth="1"/>
    <col min="15368" max="15368" width="17.28515625" style="1" customWidth="1"/>
    <col min="15369" max="15611" width="9.140625" style="1"/>
    <col min="15612" max="15612" width="32.7109375" style="1" customWidth="1"/>
    <col min="15613" max="15613" width="7.7109375" style="1" customWidth="1"/>
    <col min="15614" max="15614" width="8" style="1" customWidth="1"/>
    <col min="15615" max="15615" width="8.140625" style="1" customWidth="1"/>
    <col min="15616" max="15616" width="9.42578125" style="1" customWidth="1"/>
    <col min="15617" max="15622" width="7.7109375" style="1" customWidth="1"/>
    <col min="15623" max="15623" width="8.42578125" style="1" customWidth="1"/>
    <col min="15624" max="15624" width="17.28515625" style="1" customWidth="1"/>
    <col min="15625" max="15867" width="9.140625" style="1"/>
    <col min="15868" max="15868" width="32.7109375" style="1" customWidth="1"/>
    <col min="15869" max="15869" width="7.7109375" style="1" customWidth="1"/>
    <col min="15870" max="15870" width="8" style="1" customWidth="1"/>
    <col min="15871" max="15871" width="8.140625" style="1" customWidth="1"/>
    <col min="15872" max="15872" width="9.42578125" style="1" customWidth="1"/>
    <col min="15873" max="15878" width="7.7109375" style="1" customWidth="1"/>
    <col min="15879" max="15879" width="8.42578125" style="1" customWidth="1"/>
    <col min="15880" max="15880" width="17.28515625" style="1" customWidth="1"/>
    <col min="15881" max="16123" width="9.140625" style="1"/>
    <col min="16124" max="16124" width="32.7109375" style="1" customWidth="1"/>
    <col min="16125" max="16125" width="7.7109375" style="1" customWidth="1"/>
    <col min="16126" max="16126" width="8" style="1" customWidth="1"/>
    <col min="16127" max="16127" width="8.140625" style="1" customWidth="1"/>
    <col min="16128" max="16128" width="9.42578125" style="1" customWidth="1"/>
    <col min="16129" max="16134" width="7.7109375" style="1" customWidth="1"/>
    <col min="16135" max="16135" width="8.42578125" style="1" customWidth="1"/>
    <col min="16136" max="16136" width="17.28515625" style="1" customWidth="1"/>
    <col min="16137" max="16384" width="9.140625" style="1"/>
  </cols>
  <sheetData>
    <row r="1" spans="1:9" ht="12.75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9" x14ac:dyDescent="0.2">
      <c r="A2" s="57" t="s">
        <v>1</v>
      </c>
      <c r="B2" s="57"/>
      <c r="C2" s="57"/>
      <c r="D2" s="57"/>
      <c r="E2" s="57"/>
      <c r="F2" s="57"/>
      <c r="G2" s="57"/>
      <c r="H2" s="57"/>
    </row>
    <row r="3" spans="1:9" x14ac:dyDescent="0.2">
      <c r="A3" s="53" t="s">
        <v>2</v>
      </c>
      <c r="B3" s="56" t="s">
        <v>3</v>
      </c>
      <c r="C3" s="56"/>
      <c r="D3" s="56"/>
      <c r="E3" s="56"/>
      <c r="F3" s="56"/>
      <c r="G3" s="53" t="s">
        <v>4</v>
      </c>
      <c r="H3" s="53" t="s">
        <v>5</v>
      </c>
    </row>
    <row r="4" spans="1:9" ht="22.5" x14ac:dyDescent="0.35">
      <c r="A4" s="53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53"/>
      <c r="H4" s="53"/>
      <c r="I4" s="3"/>
    </row>
    <row r="5" spans="1:9" x14ac:dyDescent="0.2">
      <c r="A5" s="53" t="s">
        <v>11</v>
      </c>
      <c r="B5" s="53"/>
      <c r="C5" s="53"/>
      <c r="D5" s="53"/>
      <c r="E5" s="53"/>
      <c r="F5" s="53"/>
      <c r="G5" s="53"/>
      <c r="H5" s="53"/>
    </row>
    <row r="6" spans="1:9" x14ac:dyDescent="0.2">
      <c r="A6" s="4" t="s">
        <v>12</v>
      </c>
      <c r="B6" s="5">
        <v>250</v>
      </c>
      <c r="C6" s="6">
        <v>7.15</v>
      </c>
      <c r="D6" s="6">
        <v>10.33</v>
      </c>
      <c r="E6" s="6">
        <v>41.5</v>
      </c>
      <c r="F6" s="6">
        <v>287.2</v>
      </c>
      <c r="G6" s="7" t="s">
        <v>13</v>
      </c>
      <c r="H6" s="8" t="s">
        <v>14</v>
      </c>
    </row>
    <row r="7" spans="1:9" x14ac:dyDescent="0.2">
      <c r="A7" s="4" t="s">
        <v>15</v>
      </c>
      <c r="B7" s="9">
        <v>30</v>
      </c>
      <c r="C7" s="10">
        <v>6.96</v>
      </c>
      <c r="D7" s="10">
        <v>8.85</v>
      </c>
      <c r="E7" s="10">
        <v>0</v>
      </c>
      <c r="F7" s="10">
        <v>108</v>
      </c>
      <c r="G7" s="11" t="s">
        <v>16</v>
      </c>
      <c r="H7" s="4" t="s">
        <v>17</v>
      </c>
    </row>
    <row r="8" spans="1:9" s="15" customFormat="1" x14ac:dyDescent="0.2">
      <c r="A8" s="12" t="s">
        <v>18</v>
      </c>
      <c r="B8" s="11">
        <v>60</v>
      </c>
      <c r="C8" s="13">
        <v>5.7</v>
      </c>
      <c r="D8" s="13">
        <v>1.8</v>
      </c>
      <c r="E8" s="13">
        <v>31.2</v>
      </c>
      <c r="F8" s="13">
        <v>159</v>
      </c>
      <c r="G8" s="14" t="s">
        <v>19</v>
      </c>
      <c r="H8" s="8" t="s">
        <v>20</v>
      </c>
    </row>
    <row r="9" spans="1:9" x14ac:dyDescent="0.2">
      <c r="A9" s="12" t="s">
        <v>21</v>
      </c>
      <c r="B9" s="16">
        <v>215</v>
      </c>
      <c r="C9" s="16">
        <v>7.0000000000000007E-2</v>
      </c>
      <c r="D9" s="16">
        <v>0.02</v>
      </c>
      <c r="E9" s="16">
        <v>15</v>
      </c>
      <c r="F9" s="16">
        <v>60</v>
      </c>
      <c r="G9" s="16" t="s">
        <v>22</v>
      </c>
      <c r="H9" s="4" t="s">
        <v>23</v>
      </c>
    </row>
    <row r="10" spans="1:9" x14ac:dyDescent="0.2">
      <c r="A10" s="17" t="s">
        <v>24</v>
      </c>
      <c r="B10" s="18">
        <f>SUM(B6:B9)</f>
        <v>555</v>
      </c>
      <c r="C10" s="19">
        <f>SUM(C6:C9)</f>
        <v>19.88</v>
      </c>
      <c r="D10" s="19">
        <f>SUM(D6:D9)</f>
        <v>21</v>
      </c>
      <c r="E10" s="19">
        <f>SUM(E6:E9)</f>
        <v>87.7</v>
      </c>
      <c r="F10" s="19">
        <f>SUM(F6:F9)</f>
        <v>614.20000000000005</v>
      </c>
      <c r="G10" s="20"/>
      <c r="H10" s="4"/>
    </row>
    <row r="11" spans="1:9" x14ac:dyDescent="0.2">
      <c r="A11" s="56" t="s">
        <v>25</v>
      </c>
      <c r="B11" s="56"/>
      <c r="C11" s="56"/>
      <c r="D11" s="56"/>
      <c r="E11" s="56"/>
      <c r="F11" s="56"/>
      <c r="G11" s="56"/>
      <c r="H11" s="56"/>
    </row>
    <row r="12" spans="1:9" x14ac:dyDescent="0.2">
      <c r="A12" s="53" t="s">
        <v>2</v>
      </c>
      <c r="B12" s="56" t="s">
        <v>3</v>
      </c>
      <c r="C12" s="56"/>
      <c r="D12" s="56"/>
      <c r="E12" s="56"/>
      <c r="F12" s="56"/>
      <c r="G12" s="53" t="s">
        <v>4</v>
      </c>
      <c r="H12" s="53" t="s">
        <v>5</v>
      </c>
    </row>
    <row r="13" spans="1:9" ht="22.5" x14ac:dyDescent="0.2">
      <c r="A13" s="53"/>
      <c r="B13" s="2" t="s">
        <v>6</v>
      </c>
      <c r="C13" s="2" t="s">
        <v>7</v>
      </c>
      <c r="D13" s="2" t="s">
        <v>8</v>
      </c>
      <c r="E13" s="2" t="s">
        <v>9</v>
      </c>
      <c r="F13" s="2" t="s">
        <v>10</v>
      </c>
      <c r="G13" s="53"/>
      <c r="H13" s="53"/>
    </row>
    <row r="14" spans="1:9" x14ac:dyDescent="0.2">
      <c r="A14" s="57" t="s">
        <v>11</v>
      </c>
      <c r="B14" s="57"/>
      <c r="C14" s="57"/>
      <c r="D14" s="57"/>
      <c r="E14" s="57"/>
      <c r="F14" s="57"/>
      <c r="G14" s="57"/>
      <c r="H14" s="57"/>
    </row>
    <row r="15" spans="1:9" s="22" customFormat="1" x14ac:dyDescent="0.2">
      <c r="A15" s="21" t="s">
        <v>26</v>
      </c>
      <c r="B15" s="16">
        <v>90</v>
      </c>
      <c r="C15" s="13">
        <v>11</v>
      </c>
      <c r="D15" s="13">
        <v>6.98</v>
      </c>
      <c r="E15" s="13">
        <v>13.1</v>
      </c>
      <c r="F15" s="13">
        <v>159.84</v>
      </c>
      <c r="G15" s="16" t="s">
        <v>27</v>
      </c>
      <c r="H15" s="4" t="s">
        <v>28</v>
      </c>
    </row>
    <row r="16" spans="1:9" x14ac:dyDescent="0.2">
      <c r="A16" s="12" t="s">
        <v>29</v>
      </c>
      <c r="B16" s="16">
        <v>150</v>
      </c>
      <c r="C16" s="16">
        <v>3.06</v>
      </c>
      <c r="D16" s="16">
        <v>4.8</v>
      </c>
      <c r="E16" s="16">
        <v>20.440000000000001</v>
      </c>
      <c r="F16" s="16">
        <v>137.25</v>
      </c>
      <c r="G16" s="16" t="s">
        <v>30</v>
      </c>
      <c r="H16" s="12" t="s">
        <v>31</v>
      </c>
    </row>
    <row r="17" spans="1:8" x14ac:dyDescent="0.2">
      <c r="A17" s="23" t="s">
        <v>32</v>
      </c>
      <c r="B17" s="24">
        <v>30</v>
      </c>
      <c r="C17" s="6">
        <v>0.4</v>
      </c>
      <c r="D17" s="6">
        <v>2.7</v>
      </c>
      <c r="E17" s="6">
        <v>3.4</v>
      </c>
      <c r="F17" s="6">
        <v>38.200000000000003</v>
      </c>
      <c r="G17" s="7" t="s">
        <v>33</v>
      </c>
      <c r="H17" s="12" t="s">
        <v>34</v>
      </c>
    </row>
    <row r="18" spans="1:8" x14ac:dyDescent="0.2">
      <c r="A18" s="12" t="s">
        <v>21</v>
      </c>
      <c r="B18" s="16">
        <v>215</v>
      </c>
      <c r="C18" s="16">
        <v>7.0000000000000007E-2</v>
      </c>
      <c r="D18" s="16">
        <v>0.02</v>
      </c>
      <c r="E18" s="16">
        <v>15</v>
      </c>
      <c r="F18" s="16">
        <v>60</v>
      </c>
      <c r="G18" s="16" t="s">
        <v>22</v>
      </c>
      <c r="H18" s="4" t="s">
        <v>23</v>
      </c>
    </row>
    <row r="19" spans="1:8" x14ac:dyDescent="0.2">
      <c r="A19" s="12" t="s">
        <v>35</v>
      </c>
      <c r="B19" s="16">
        <v>50</v>
      </c>
      <c r="C19" s="16">
        <v>3.51</v>
      </c>
      <c r="D19" s="16">
        <v>4.01</v>
      </c>
      <c r="E19" s="16">
        <v>24.35</v>
      </c>
      <c r="F19" s="16">
        <v>147.5</v>
      </c>
      <c r="G19" s="14">
        <v>411</v>
      </c>
      <c r="H19" s="4" t="s">
        <v>36</v>
      </c>
    </row>
    <row r="20" spans="1:8" x14ac:dyDescent="0.2">
      <c r="A20" s="25" t="s">
        <v>37</v>
      </c>
      <c r="B20" s="16">
        <v>20</v>
      </c>
      <c r="C20" s="11">
        <v>1.6</v>
      </c>
      <c r="D20" s="11">
        <v>0.2</v>
      </c>
      <c r="E20" s="11">
        <v>10.199999999999999</v>
      </c>
      <c r="F20" s="11">
        <v>50</v>
      </c>
      <c r="G20" s="7">
        <v>11</v>
      </c>
      <c r="H20" s="4" t="s">
        <v>38</v>
      </c>
    </row>
    <row r="21" spans="1:8" x14ac:dyDescent="0.2">
      <c r="A21" s="26" t="s">
        <v>24</v>
      </c>
      <c r="B21" s="18">
        <f>SUM(B15:B20)</f>
        <v>555</v>
      </c>
      <c r="C21" s="27">
        <f>SUM(C15:C20)</f>
        <v>19.64</v>
      </c>
      <c r="D21" s="27">
        <f>SUM(D15:D20)</f>
        <v>18.709999999999997</v>
      </c>
      <c r="E21" s="27">
        <f>SUM(E15:E20)</f>
        <v>86.49</v>
      </c>
      <c r="F21" s="27">
        <f>SUM(F15:F20)</f>
        <v>592.79</v>
      </c>
      <c r="G21" s="2"/>
      <c r="H21" s="4"/>
    </row>
    <row r="22" spans="1:8" x14ac:dyDescent="0.2">
      <c r="A22" s="57" t="s">
        <v>39</v>
      </c>
      <c r="B22" s="57"/>
      <c r="C22" s="57"/>
      <c r="D22" s="57"/>
      <c r="E22" s="57"/>
      <c r="F22" s="57"/>
      <c r="G22" s="57"/>
      <c r="H22" s="57"/>
    </row>
    <row r="23" spans="1:8" x14ac:dyDescent="0.2">
      <c r="A23" s="53" t="s">
        <v>2</v>
      </c>
      <c r="B23" s="56" t="s">
        <v>3</v>
      </c>
      <c r="C23" s="56"/>
      <c r="D23" s="56"/>
      <c r="E23" s="56"/>
      <c r="F23" s="56"/>
      <c r="G23" s="53" t="s">
        <v>4</v>
      </c>
      <c r="H23" s="53" t="s">
        <v>5</v>
      </c>
    </row>
    <row r="24" spans="1:8" ht="22.5" x14ac:dyDescent="0.2">
      <c r="A24" s="53"/>
      <c r="B24" s="2" t="s">
        <v>6</v>
      </c>
      <c r="C24" s="2" t="s">
        <v>7</v>
      </c>
      <c r="D24" s="2" t="s">
        <v>8</v>
      </c>
      <c r="E24" s="2" t="s">
        <v>9</v>
      </c>
      <c r="F24" s="2" t="s">
        <v>10</v>
      </c>
      <c r="G24" s="53"/>
      <c r="H24" s="53"/>
    </row>
    <row r="25" spans="1:8" x14ac:dyDescent="0.2">
      <c r="A25" s="53" t="s">
        <v>11</v>
      </c>
      <c r="B25" s="53"/>
      <c r="C25" s="53"/>
      <c r="D25" s="53"/>
      <c r="E25" s="53"/>
      <c r="F25" s="53"/>
      <c r="G25" s="53"/>
      <c r="H25" s="53"/>
    </row>
    <row r="26" spans="1:8" x14ac:dyDescent="0.2">
      <c r="A26" s="4" t="s">
        <v>40</v>
      </c>
      <c r="B26" s="28">
        <v>90</v>
      </c>
      <c r="C26" s="29">
        <v>14.18</v>
      </c>
      <c r="D26" s="29">
        <v>13.8</v>
      </c>
      <c r="E26" s="29">
        <v>11.79</v>
      </c>
      <c r="F26" s="29">
        <v>230.4</v>
      </c>
      <c r="G26" s="7" t="s">
        <v>41</v>
      </c>
      <c r="H26" s="12" t="s">
        <v>42</v>
      </c>
    </row>
    <row r="27" spans="1:8" x14ac:dyDescent="0.2">
      <c r="A27" s="25" t="s">
        <v>43</v>
      </c>
      <c r="B27" s="11">
        <v>180</v>
      </c>
      <c r="C27" s="11">
        <v>10.32</v>
      </c>
      <c r="D27" s="11">
        <v>7.31</v>
      </c>
      <c r="E27" s="11">
        <v>46.37</v>
      </c>
      <c r="F27" s="11">
        <v>292.5</v>
      </c>
      <c r="G27" s="16" t="s">
        <v>44</v>
      </c>
      <c r="H27" s="12" t="s">
        <v>45</v>
      </c>
    </row>
    <row r="28" spans="1:8" ht="16.5" customHeight="1" x14ac:dyDescent="0.2">
      <c r="A28" s="30" t="s">
        <v>102</v>
      </c>
      <c r="B28" s="28">
        <v>30</v>
      </c>
      <c r="C28" s="6">
        <v>0.19</v>
      </c>
      <c r="D28" s="6">
        <v>6.02</v>
      </c>
      <c r="E28" s="6">
        <v>0.41</v>
      </c>
      <c r="F28" s="6">
        <v>56.64</v>
      </c>
      <c r="G28" s="7" t="s">
        <v>46</v>
      </c>
      <c r="H28" s="12" t="s">
        <v>47</v>
      </c>
    </row>
    <row r="29" spans="1:8" x14ac:dyDescent="0.2">
      <c r="A29" s="25" t="s">
        <v>48</v>
      </c>
      <c r="B29" s="16">
        <v>40</v>
      </c>
      <c r="C29" s="11">
        <v>3.2</v>
      </c>
      <c r="D29" s="11">
        <v>0.4</v>
      </c>
      <c r="E29" s="11">
        <v>20.399999999999999</v>
      </c>
      <c r="F29" s="11">
        <v>100</v>
      </c>
      <c r="G29" s="7">
        <v>11</v>
      </c>
      <c r="H29" s="4" t="s">
        <v>38</v>
      </c>
    </row>
    <row r="30" spans="1:8" x14ac:dyDescent="0.2">
      <c r="A30" s="12" t="s">
        <v>21</v>
      </c>
      <c r="B30" s="16">
        <v>215</v>
      </c>
      <c r="C30" s="16">
        <v>7.0000000000000007E-2</v>
      </c>
      <c r="D30" s="16">
        <v>0.02</v>
      </c>
      <c r="E30" s="16">
        <v>15</v>
      </c>
      <c r="F30" s="16">
        <v>60</v>
      </c>
      <c r="G30" s="16" t="s">
        <v>22</v>
      </c>
      <c r="H30" s="4" t="s">
        <v>23</v>
      </c>
    </row>
    <row r="31" spans="1:8" x14ac:dyDescent="0.2">
      <c r="A31" s="26" t="s">
        <v>24</v>
      </c>
      <c r="B31" s="18">
        <f t="shared" ref="B31:F31" si="0">SUM(B26:B30)</f>
        <v>555</v>
      </c>
      <c r="C31" s="19">
        <f t="shared" si="0"/>
        <v>27.96</v>
      </c>
      <c r="D31" s="19">
        <f t="shared" si="0"/>
        <v>27.549999999999997</v>
      </c>
      <c r="E31" s="19">
        <f t="shared" si="0"/>
        <v>93.97</v>
      </c>
      <c r="F31" s="19">
        <f t="shared" si="0"/>
        <v>739.54</v>
      </c>
      <c r="G31" s="2"/>
      <c r="H31" s="4"/>
    </row>
    <row r="32" spans="1:8" x14ac:dyDescent="0.2">
      <c r="A32" s="56" t="s">
        <v>49</v>
      </c>
      <c r="B32" s="56"/>
      <c r="C32" s="56"/>
      <c r="D32" s="56"/>
      <c r="E32" s="56"/>
      <c r="F32" s="56"/>
      <c r="G32" s="56"/>
      <c r="H32" s="56"/>
    </row>
    <row r="33" spans="1:8" x14ac:dyDescent="0.2">
      <c r="A33" s="53" t="s">
        <v>2</v>
      </c>
      <c r="B33" s="56" t="s">
        <v>3</v>
      </c>
      <c r="C33" s="56"/>
      <c r="D33" s="56"/>
      <c r="E33" s="56"/>
      <c r="F33" s="56"/>
      <c r="G33" s="53" t="s">
        <v>4</v>
      </c>
      <c r="H33" s="53" t="s">
        <v>5</v>
      </c>
    </row>
    <row r="34" spans="1:8" ht="22.5" x14ac:dyDescent="0.2">
      <c r="A34" s="53"/>
      <c r="B34" s="2" t="s">
        <v>6</v>
      </c>
      <c r="C34" s="2" t="s">
        <v>7</v>
      </c>
      <c r="D34" s="2" t="s">
        <v>8</v>
      </c>
      <c r="E34" s="2" t="s">
        <v>9</v>
      </c>
      <c r="F34" s="2" t="s">
        <v>10</v>
      </c>
      <c r="G34" s="53"/>
      <c r="H34" s="53"/>
    </row>
    <row r="35" spans="1:8" x14ac:dyDescent="0.2">
      <c r="A35" s="53" t="s">
        <v>11</v>
      </c>
      <c r="B35" s="53"/>
      <c r="C35" s="53"/>
      <c r="D35" s="53"/>
      <c r="E35" s="53"/>
      <c r="F35" s="53"/>
      <c r="G35" s="53"/>
      <c r="H35" s="53"/>
    </row>
    <row r="36" spans="1:8" x14ac:dyDescent="0.2">
      <c r="A36" s="4" t="s">
        <v>50</v>
      </c>
      <c r="B36" s="11">
        <v>250</v>
      </c>
      <c r="C36" s="11">
        <v>16.91</v>
      </c>
      <c r="D36" s="11">
        <v>19.899999999999999</v>
      </c>
      <c r="E36" s="11">
        <v>42.64</v>
      </c>
      <c r="F36" s="11">
        <v>418</v>
      </c>
      <c r="G36" s="16" t="s">
        <v>51</v>
      </c>
      <c r="H36" s="4" t="s">
        <v>52</v>
      </c>
    </row>
    <row r="37" spans="1:8" s="22" customFormat="1" ht="22.5" x14ac:dyDescent="0.2">
      <c r="A37" s="25" t="s">
        <v>53</v>
      </c>
      <c r="B37" s="11">
        <v>30</v>
      </c>
      <c r="C37" s="13">
        <v>0.33</v>
      </c>
      <c r="D37" s="13">
        <v>0.06</v>
      </c>
      <c r="E37" s="13">
        <v>1.1399999999999999</v>
      </c>
      <c r="F37" s="13">
        <v>6.6</v>
      </c>
      <c r="G37" s="11" t="s">
        <v>54</v>
      </c>
      <c r="H37" s="12" t="s">
        <v>55</v>
      </c>
    </row>
    <row r="38" spans="1:8" s="31" customFormat="1" x14ac:dyDescent="0.2">
      <c r="A38" s="12" t="s">
        <v>18</v>
      </c>
      <c r="B38" s="11">
        <v>60</v>
      </c>
      <c r="C38" s="13">
        <v>5.7</v>
      </c>
      <c r="D38" s="13">
        <v>1.8</v>
      </c>
      <c r="E38" s="13">
        <v>31.2</v>
      </c>
      <c r="F38" s="13">
        <v>159</v>
      </c>
      <c r="G38" s="14" t="s">
        <v>19</v>
      </c>
      <c r="H38" s="8" t="s">
        <v>20</v>
      </c>
    </row>
    <row r="39" spans="1:8" x14ac:dyDescent="0.2">
      <c r="A39" s="12" t="s">
        <v>21</v>
      </c>
      <c r="B39" s="16">
        <v>215</v>
      </c>
      <c r="C39" s="16">
        <v>7.0000000000000007E-2</v>
      </c>
      <c r="D39" s="16">
        <v>0.02</v>
      </c>
      <c r="E39" s="16">
        <v>15</v>
      </c>
      <c r="F39" s="16">
        <v>60</v>
      </c>
      <c r="G39" s="16" t="s">
        <v>22</v>
      </c>
      <c r="H39" s="4" t="s">
        <v>23</v>
      </c>
    </row>
    <row r="40" spans="1:8" x14ac:dyDescent="0.2">
      <c r="A40" s="26" t="s">
        <v>24</v>
      </c>
      <c r="B40" s="18">
        <f t="shared" ref="B40:F40" si="1">SUM(B36:B39)</f>
        <v>555</v>
      </c>
      <c r="C40" s="18">
        <f t="shared" si="1"/>
        <v>23.009999999999998</v>
      </c>
      <c r="D40" s="18">
        <f t="shared" si="1"/>
        <v>21.779999999999998</v>
      </c>
      <c r="E40" s="18">
        <f t="shared" si="1"/>
        <v>89.98</v>
      </c>
      <c r="F40" s="18">
        <f t="shared" si="1"/>
        <v>643.6</v>
      </c>
      <c r="G40" s="2"/>
      <c r="H40" s="4"/>
    </row>
    <row r="41" spans="1:8" x14ac:dyDescent="0.2">
      <c r="A41" s="57" t="s">
        <v>56</v>
      </c>
      <c r="B41" s="57"/>
      <c r="C41" s="57"/>
      <c r="D41" s="57"/>
      <c r="E41" s="57"/>
      <c r="F41" s="57"/>
      <c r="G41" s="57"/>
      <c r="H41" s="57"/>
    </row>
    <row r="42" spans="1:8" x14ac:dyDescent="0.2">
      <c r="A42" s="53" t="s">
        <v>2</v>
      </c>
      <c r="B42" s="56" t="s">
        <v>3</v>
      </c>
      <c r="C42" s="56"/>
      <c r="D42" s="56"/>
      <c r="E42" s="56"/>
      <c r="F42" s="56"/>
      <c r="G42" s="53" t="s">
        <v>4</v>
      </c>
      <c r="H42" s="53" t="s">
        <v>5</v>
      </c>
    </row>
    <row r="43" spans="1:8" ht="22.5" x14ac:dyDescent="0.2">
      <c r="A43" s="53"/>
      <c r="B43" s="2" t="s">
        <v>6</v>
      </c>
      <c r="C43" s="2" t="s">
        <v>7</v>
      </c>
      <c r="D43" s="2" t="s">
        <v>8</v>
      </c>
      <c r="E43" s="2" t="s">
        <v>9</v>
      </c>
      <c r="F43" s="2" t="s">
        <v>10</v>
      </c>
      <c r="G43" s="53"/>
      <c r="H43" s="53"/>
    </row>
    <row r="44" spans="1:8" x14ac:dyDescent="0.2">
      <c r="A44" s="53" t="s">
        <v>11</v>
      </c>
      <c r="B44" s="53"/>
      <c r="C44" s="53"/>
      <c r="D44" s="53"/>
      <c r="E44" s="53"/>
      <c r="F44" s="53"/>
      <c r="G44" s="53"/>
      <c r="H44" s="53"/>
    </row>
    <row r="45" spans="1:8" x14ac:dyDescent="0.2">
      <c r="A45" s="4" t="s">
        <v>57</v>
      </c>
      <c r="B45" s="13">
        <v>250</v>
      </c>
      <c r="C45" s="13">
        <v>10.34</v>
      </c>
      <c r="D45" s="13">
        <v>13.27</v>
      </c>
      <c r="E45" s="13">
        <v>53.18</v>
      </c>
      <c r="F45" s="13">
        <v>374.4</v>
      </c>
      <c r="G45" s="11" t="s">
        <v>58</v>
      </c>
      <c r="H45" s="8" t="s">
        <v>59</v>
      </c>
    </row>
    <row r="46" spans="1:8" x14ac:dyDescent="0.2">
      <c r="A46" s="32" t="s">
        <v>60</v>
      </c>
      <c r="B46" s="16">
        <v>5</v>
      </c>
      <c r="C46" s="13">
        <v>0.04</v>
      </c>
      <c r="D46" s="13">
        <v>3.6</v>
      </c>
      <c r="E46" s="13">
        <v>0.06</v>
      </c>
      <c r="F46" s="13">
        <v>33</v>
      </c>
      <c r="G46" s="11" t="s">
        <v>61</v>
      </c>
      <c r="H46" s="33" t="s">
        <v>62</v>
      </c>
    </row>
    <row r="47" spans="1:8" x14ac:dyDescent="0.2">
      <c r="A47" s="4" t="s">
        <v>15</v>
      </c>
      <c r="B47" s="16">
        <v>20</v>
      </c>
      <c r="C47" s="13">
        <v>4.6399999999999997</v>
      </c>
      <c r="D47" s="13">
        <v>5.9</v>
      </c>
      <c r="E47" s="13">
        <v>0</v>
      </c>
      <c r="F47" s="13">
        <v>72</v>
      </c>
      <c r="G47" s="7" t="s">
        <v>16</v>
      </c>
      <c r="H47" s="4" t="s">
        <v>17</v>
      </c>
    </row>
    <row r="48" spans="1:8" x14ac:dyDescent="0.2">
      <c r="A48" s="12" t="s">
        <v>18</v>
      </c>
      <c r="B48" s="5">
        <v>60</v>
      </c>
      <c r="C48" s="6">
        <v>5.7</v>
      </c>
      <c r="D48" s="6">
        <v>1.8</v>
      </c>
      <c r="E48" s="6">
        <v>31.2</v>
      </c>
      <c r="F48" s="6">
        <v>159</v>
      </c>
      <c r="G48" s="16" t="s">
        <v>19</v>
      </c>
      <c r="H48" s="8" t="s">
        <v>20</v>
      </c>
    </row>
    <row r="49" spans="1:8" s="22" customFormat="1" x14ac:dyDescent="0.2">
      <c r="A49" s="12" t="s">
        <v>21</v>
      </c>
      <c r="B49" s="16">
        <v>215</v>
      </c>
      <c r="C49" s="16">
        <v>7.0000000000000007E-2</v>
      </c>
      <c r="D49" s="16">
        <v>0.02</v>
      </c>
      <c r="E49" s="16">
        <v>15</v>
      </c>
      <c r="F49" s="16">
        <v>60</v>
      </c>
      <c r="G49" s="16" t="s">
        <v>22</v>
      </c>
      <c r="H49" s="4" t="s">
        <v>23</v>
      </c>
    </row>
    <row r="50" spans="1:8" x14ac:dyDescent="0.2">
      <c r="A50" s="26" t="s">
        <v>24</v>
      </c>
      <c r="B50" s="18">
        <f t="shared" ref="B50:F50" si="2">SUM(B45:B49)</f>
        <v>550</v>
      </c>
      <c r="C50" s="18">
        <f t="shared" si="2"/>
        <v>20.79</v>
      </c>
      <c r="D50" s="18">
        <f t="shared" si="2"/>
        <v>24.590000000000003</v>
      </c>
      <c r="E50" s="18">
        <f t="shared" si="2"/>
        <v>99.44</v>
      </c>
      <c r="F50" s="18">
        <f t="shared" si="2"/>
        <v>698.4</v>
      </c>
      <c r="G50" s="2"/>
      <c r="H50" s="4"/>
    </row>
    <row r="51" spans="1:8" x14ac:dyDescent="0.2">
      <c r="A51" s="57" t="s">
        <v>63</v>
      </c>
      <c r="B51" s="57"/>
      <c r="C51" s="57"/>
      <c r="D51" s="57"/>
      <c r="E51" s="57"/>
      <c r="F51" s="57"/>
      <c r="G51" s="57"/>
      <c r="H51" s="57"/>
    </row>
    <row r="52" spans="1:8" x14ac:dyDescent="0.2">
      <c r="A52" s="53" t="s">
        <v>2</v>
      </c>
      <c r="B52" s="56" t="s">
        <v>3</v>
      </c>
      <c r="C52" s="56"/>
      <c r="D52" s="56"/>
      <c r="E52" s="56"/>
      <c r="F52" s="56"/>
      <c r="G52" s="53" t="s">
        <v>4</v>
      </c>
      <c r="H52" s="53" t="s">
        <v>5</v>
      </c>
    </row>
    <row r="53" spans="1:8" ht="22.5" x14ac:dyDescent="0.2">
      <c r="A53" s="53"/>
      <c r="B53" s="2" t="s">
        <v>6</v>
      </c>
      <c r="C53" s="2" t="s">
        <v>7</v>
      </c>
      <c r="D53" s="2" t="s">
        <v>8</v>
      </c>
      <c r="E53" s="2" t="s">
        <v>9</v>
      </c>
      <c r="F53" s="2" t="s">
        <v>10</v>
      </c>
      <c r="G53" s="53"/>
      <c r="H53" s="53"/>
    </row>
    <row r="54" spans="1:8" x14ac:dyDescent="0.2">
      <c r="A54" s="53" t="s">
        <v>11</v>
      </c>
      <c r="B54" s="53"/>
      <c r="C54" s="53"/>
      <c r="D54" s="53"/>
      <c r="E54" s="53"/>
      <c r="F54" s="53"/>
      <c r="G54" s="53"/>
      <c r="H54" s="53"/>
    </row>
    <row r="55" spans="1:8" x14ac:dyDescent="0.2">
      <c r="A55" s="25" t="s">
        <v>64</v>
      </c>
      <c r="B55" s="28">
        <v>100</v>
      </c>
      <c r="C55" s="6">
        <v>8.24</v>
      </c>
      <c r="D55" s="6">
        <v>7.5</v>
      </c>
      <c r="E55" s="6">
        <v>9.68</v>
      </c>
      <c r="F55" s="6">
        <v>146.69999999999999</v>
      </c>
      <c r="G55" s="14" t="s">
        <v>65</v>
      </c>
      <c r="H55" s="34" t="s">
        <v>66</v>
      </c>
    </row>
    <row r="56" spans="1:8" x14ac:dyDescent="0.2">
      <c r="A56" s="25" t="s">
        <v>43</v>
      </c>
      <c r="B56" s="11">
        <v>180</v>
      </c>
      <c r="C56" s="11">
        <v>10.32</v>
      </c>
      <c r="D56" s="11">
        <v>7.31</v>
      </c>
      <c r="E56" s="11">
        <v>46.37</v>
      </c>
      <c r="F56" s="11">
        <v>292.5</v>
      </c>
      <c r="G56" s="16" t="s">
        <v>44</v>
      </c>
      <c r="H56" s="12" t="s">
        <v>45</v>
      </c>
    </row>
    <row r="57" spans="1:8" x14ac:dyDescent="0.2">
      <c r="A57" s="25" t="s">
        <v>37</v>
      </c>
      <c r="B57" s="16">
        <v>30</v>
      </c>
      <c r="C57" s="11">
        <v>2.4</v>
      </c>
      <c r="D57" s="11">
        <v>0.3</v>
      </c>
      <c r="E57" s="11">
        <v>15.3</v>
      </c>
      <c r="F57" s="11">
        <v>75</v>
      </c>
      <c r="G57" s="7" t="s">
        <v>67</v>
      </c>
      <c r="H57" s="12" t="s">
        <v>68</v>
      </c>
    </row>
    <row r="58" spans="1:8" ht="22.5" x14ac:dyDescent="0.2">
      <c r="A58" s="4" t="s">
        <v>69</v>
      </c>
      <c r="B58" s="11">
        <v>30</v>
      </c>
      <c r="C58" s="11">
        <v>0.19</v>
      </c>
      <c r="D58" s="11">
        <v>6.02</v>
      </c>
      <c r="E58" s="11">
        <v>0.41</v>
      </c>
      <c r="F58" s="11">
        <v>56.64</v>
      </c>
      <c r="G58" s="35" t="s">
        <v>46</v>
      </c>
      <c r="H58" s="32" t="s">
        <v>70</v>
      </c>
    </row>
    <row r="59" spans="1:8" x14ac:dyDescent="0.2">
      <c r="A59" s="12" t="s">
        <v>21</v>
      </c>
      <c r="B59" s="16">
        <v>215</v>
      </c>
      <c r="C59" s="16">
        <v>7.0000000000000007E-2</v>
      </c>
      <c r="D59" s="16">
        <v>0.02</v>
      </c>
      <c r="E59" s="16">
        <v>15</v>
      </c>
      <c r="F59" s="16">
        <v>60</v>
      </c>
      <c r="G59" s="16" t="s">
        <v>22</v>
      </c>
      <c r="H59" s="4" t="s">
        <v>23</v>
      </c>
    </row>
    <row r="60" spans="1:8" x14ac:dyDescent="0.2">
      <c r="A60" s="26" t="s">
        <v>24</v>
      </c>
      <c r="B60" s="18">
        <f t="shared" ref="B60:F60" si="3">SUM(B55:B59)</f>
        <v>555</v>
      </c>
      <c r="C60" s="19">
        <f t="shared" si="3"/>
        <v>21.220000000000002</v>
      </c>
      <c r="D60" s="19">
        <f t="shared" si="3"/>
        <v>21.15</v>
      </c>
      <c r="E60" s="19">
        <f t="shared" si="3"/>
        <v>86.759999999999991</v>
      </c>
      <c r="F60" s="19">
        <f t="shared" si="3"/>
        <v>630.84</v>
      </c>
      <c r="G60" s="2"/>
      <c r="H60" s="4"/>
    </row>
    <row r="61" spans="1:8" x14ac:dyDescent="0.2">
      <c r="A61" s="57" t="s">
        <v>71</v>
      </c>
      <c r="B61" s="57"/>
      <c r="C61" s="57"/>
      <c r="D61" s="57"/>
      <c r="E61" s="57"/>
      <c r="F61" s="57"/>
      <c r="G61" s="57"/>
      <c r="H61" s="57"/>
    </row>
    <row r="62" spans="1:8" x14ac:dyDescent="0.2">
      <c r="A62" s="56" t="s">
        <v>1</v>
      </c>
      <c r="B62" s="56"/>
      <c r="C62" s="56"/>
      <c r="D62" s="56"/>
      <c r="E62" s="56"/>
      <c r="F62" s="56"/>
      <c r="G62" s="56"/>
      <c r="H62" s="56"/>
    </row>
    <row r="63" spans="1:8" x14ac:dyDescent="0.2">
      <c r="A63" s="53" t="s">
        <v>2</v>
      </c>
      <c r="B63" s="56" t="s">
        <v>3</v>
      </c>
      <c r="C63" s="56"/>
      <c r="D63" s="56"/>
      <c r="E63" s="56"/>
      <c r="F63" s="56"/>
      <c r="G63" s="53" t="s">
        <v>4</v>
      </c>
      <c r="H63" s="53" t="s">
        <v>5</v>
      </c>
    </row>
    <row r="64" spans="1:8" ht="22.5" x14ac:dyDescent="0.2">
      <c r="A64" s="53"/>
      <c r="B64" s="2" t="s">
        <v>6</v>
      </c>
      <c r="C64" s="2" t="s">
        <v>7</v>
      </c>
      <c r="D64" s="2" t="s">
        <v>8</v>
      </c>
      <c r="E64" s="2" t="s">
        <v>9</v>
      </c>
      <c r="F64" s="2" t="s">
        <v>10</v>
      </c>
      <c r="G64" s="53"/>
      <c r="H64" s="53"/>
    </row>
    <row r="65" spans="1:8" x14ac:dyDescent="0.2">
      <c r="A65" s="53" t="s">
        <v>11</v>
      </c>
      <c r="B65" s="53"/>
      <c r="C65" s="53"/>
      <c r="D65" s="53"/>
      <c r="E65" s="53"/>
      <c r="F65" s="53"/>
      <c r="G65" s="53"/>
      <c r="H65" s="53"/>
    </row>
    <row r="66" spans="1:8" x14ac:dyDescent="0.2">
      <c r="A66" s="32" t="s">
        <v>12</v>
      </c>
      <c r="B66" s="5">
        <v>250</v>
      </c>
      <c r="C66" s="6">
        <v>7.15</v>
      </c>
      <c r="D66" s="6">
        <v>10.33</v>
      </c>
      <c r="E66" s="6">
        <v>41.5</v>
      </c>
      <c r="F66" s="6">
        <v>287.2</v>
      </c>
      <c r="G66" s="7" t="s">
        <v>13</v>
      </c>
      <c r="H66" s="8" t="s">
        <v>14</v>
      </c>
    </row>
    <row r="67" spans="1:8" x14ac:dyDescent="0.2">
      <c r="A67" s="4" t="s">
        <v>15</v>
      </c>
      <c r="B67" s="16">
        <v>30</v>
      </c>
      <c r="C67" s="13">
        <v>6.96</v>
      </c>
      <c r="D67" s="13">
        <v>8.85</v>
      </c>
      <c r="E67" s="13">
        <v>0</v>
      </c>
      <c r="F67" s="13">
        <v>108</v>
      </c>
      <c r="G67" s="11" t="s">
        <v>16</v>
      </c>
      <c r="H67" s="4" t="s">
        <v>17</v>
      </c>
    </row>
    <row r="68" spans="1:8" s="22" customFormat="1" x14ac:dyDescent="0.2">
      <c r="A68" s="12" t="s">
        <v>18</v>
      </c>
      <c r="B68" s="11">
        <v>60</v>
      </c>
      <c r="C68" s="13">
        <v>5.7</v>
      </c>
      <c r="D68" s="13">
        <v>1.8</v>
      </c>
      <c r="E68" s="13">
        <v>31.2</v>
      </c>
      <c r="F68" s="13">
        <v>159</v>
      </c>
      <c r="G68" s="14" t="s">
        <v>19</v>
      </c>
      <c r="H68" s="8" t="s">
        <v>20</v>
      </c>
    </row>
    <row r="69" spans="1:8" x14ac:dyDescent="0.2">
      <c r="A69" s="12" t="s">
        <v>21</v>
      </c>
      <c r="B69" s="16">
        <v>215</v>
      </c>
      <c r="C69" s="16">
        <v>7.0000000000000007E-2</v>
      </c>
      <c r="D69" s="16">
        <v>0.02</v>
      </c>
      <c r="E69" s="16">
        <v>15</v>
      </c>
      <c r="F69" s="16">
        <v>60</v>
      </c>
      <c r="G69" s="16" t="s">
        <v>22</v>
      </c>
      <c r="H69" s="4" t="s">
        <v>23</v>
      </c>
    </row>
    <row r="70" spans="1:8" x14ac:dyDescent="0.2">
      <c r="A70" s="26" t="s">
        <v>24</v>
      </c>
      <c r="B70" s="18">
        <f>SUM(B66:B69)</f>
        <v>555</v>
      </c>
      <c r="C70" s="18">
        <f>SUM(C66:C69)</f>
        <v>19.88</v>
      </c>
      <c r="D70" s="18">
        <f>SUM(D66:D69)</f>
        <v>21</v>
      </c>
      <c r="E70" s="18">
        <f>SUM(E66:E69)</f>
        <v>87.7</v>
      </c>
      <c r="F70" s="18">
        <f>SUM(F66:F69)</f>
        <v>614.20000000000005</v>
      </c>
      <c r="G70" s="2"/>
      <c r="H70" s="4"/>
    </row>
    <row r="71" spans="1:8" x14ac:dyDescent="0.2">
      <c r="A71" s="56" t="s">
        <v>25</v>
      </c>
      <c r="B71" s="56"/>
      <c r="C71" s="56"/>
      <c r="D71" s="56"/>
      <c r="E71" s="56"/>
      <c r="F71" s="56"/>
      <c r="G71" s="56"/>
      <c r="H71" s="56"/>
    </row>
    <row r="72" spans="1:8" x14ac:dyDescent="0.2">
      <c r="A72" s="53" t="s">
        <v>2</v>
      </c>
      <c r="B72" s="56" t="s">
        <v>3</v>
      </c>
      <c r="C72" s="56"/>
      <c r="D72" s="56"/>
      <c r="E72" s="56"/>
      <c r="F72" s="56"/>
      <c r="G72" s="53" t="s">
        <v>4</v>
      </c>
      <c r="H72" s="53" t="s">
        <v>5</v>
      </c>
    </row>
    <row r="73" spans="1:8" ht="22.5" x14ac:dyDescent="0.2">
      <c r="A73" s="53"/>
      <c r="B73" s="2" t="s">
        <v>6</v>
      </c>
      <c r="C73" s="2" t="s">
        <v>7</v>
      </c>
      <c r="D73" s="2" t="s">
        <v>8</v>
      </c>
      <c r="E73" s="2" t="s">
        <v>9</v>
      </c>
      <c r="F73" s="2" t="s">
        <v>10</v>
      </c>
      <c r="G73" s="53"/>
      <c r="H73" s="53"/>
    </row>
    <row r="74" spans="1:8" x14ac:dyDescent="0.2">
      <c r="A74" s="53" t="s">
        <v>11</v>
      </c>
      <c r="B74" s="53"/>
      <c r="C74" s="53"/>
      <c r="D74" s="53"/>
      <c r="E74" s="53"/>
      <c r="F74" s="53"/>
      <c r="G74" s="53"/>
      <c r="H74" s="53"/>
    </row>
    <row r="75" spans="1:8" x14ac:dyDescent="0.2">
      <c r="A75" s="36" t="s">
        <v>72</v>
      </c>
      <c r="B75" s="5">
        <v>90</v>
      </c>
      <c r="C75" s="37">
        <v>14.18</v>
      </c>
      <c r="D75" s="37">
        <v>13.8</v>
      </c>
      <c r="E75" s="37">
        <v>11.79</v>
      </c>
      <c r="F75" s="37">
        <v>230.4</v>
      </c>
      <c r="G75" s="7" t="s">
        <v>41</v>
      </c>
      <c r="H75" s="12" t="s">
        <v>42</v>
      </c>
    </row>
    <row r="76" spans="1:8" ht="22.5" x14ac:dyDescent="0.2">
      <c r="A76" s="4" t="s">
        <v>73</v>
      </c>
      <c r="B76" s="16">
        <v>180</v>
      </c>
      <c r="C76" s="38">
        <v>4.38</v>
      </c>
      <c r="D76" s="38">
        <v>6.44</v>
      </c>
      <c r="E76" s="38">
        <v>44.02</v>
      </c>
      <c r="F76" s="38">
        <v>251.64</v>
      </c>
      <c r="G76" s="16" t="s">
        <v>74</v>
      </c>
      <c r="H76" s="4" t="s">
        <v>75</v>
      </c>
    </row>
    <row r="77" spans="1:8" ht="22.5" x14ac:dyDescent="0.2">
      <c r="A77" s="23" t="s">
        <v>76</v>
      </c>
      <c r="B77" s="5">
        <v>30</v>
      </c>
      <c r="C77" s="11">
        <v>0.21</v>
      </c>
      <c r="D77" s="11">
        <v>0.03</v>
      </c>
      <c r="E77" s="11">
        <v>0.56999999999999995</v>
      </c>
      <c r="F77" s="11">
        <v>3.6</v>
      </c>
      <c r="G77" s="16" t="s">
        <v>77</v>
      </c>
      <c r="H77" s="12" t="s">
        <v>55</v>
      </c>
    </row>
    <row r="78" spans="1:8" x14ac:dyDescent="0.2">
      <c r="A78" s="25" t="s">
        <v>37</v>
      </c>
      <c r="B78" s="16">
        <v>40</v>
      </c>
      <c r="C78" s="11">
        <v>3.2</v>
      </c>
      <c r="D78" s="11">
        <v>0.4</v>
      </c>
      <c r="E78" s="11">
        <v>20.399999999999999</v>
      </c>
      <c r="F78" s="11">
        <v>100</v>
      </c>
      <c r="G78" s="7">
        <v>11</v>
      </c>
      <c r="H78" s="4" t="s">
        <v>38</v>
      </c>
    </row>
    <row r="79" spans="1:8" x14ac:dyDescent="0.2">
      <c r="A79" s="12" t="s">
        <v>21</v>
      </c>
      <c r="B79" s="16">
        <v>215</v>
      </c>
      <c r="C79" s="16">
        <v>7.0000000000000007E-2</v>
      </c>
      <c r="D79" s="16">
        <v>0.02</v>
      </c>
      <c r="E79" s="16">
        <v>15</v>
      </c>
      <c r="F79" s="16">
        <v>60</v>
      </c>
      <c r="G79" s="16" t="s">
        <v>22</v>
      </c>
      <c r="H79" s="4" t="s">
        <v>23</v>
      </c>
    </row>
    <row r="80" spans="1:8" x14ac:dyDescent="0.2">
      <c r="A80" s="26" t="s">
        <v>24</v>
      </c>
      <c r="B80" s="18">
        <f t="shared" ref="B80:F80" si="4">SUM(B75:B79)</f>
        <v>555</v>
      </c>
      <c r="C80" s="19">
        <f t="shared" si="4"/>
        <v>22.04</v>
      </c>
      <c r="D80" s="19">
        <f t="shared" si="4"/>
        <v>20.69</v>
      </c>
      <c r="E80" s="19">
        <f t="shared" si="4"/>
        <v>91.78</v>
      </c>
      <c r="F80" s="19">
        <f t="shared" si="4"/>
        <v>645.64</v>
      </c>
      <c r="G80" s="2"/>
      <c r="H80" s="4"/>
    </row>
    <row r="81" spans="1:9" x14ac:dyDescent="0.2">
      <c r="A81" s="56" t="s">
        <v>39</v>
      </c>
      <c r="B81" s="56"/>
      <c r="C81" s="56"/>
      <c r="D81" s="56"/>
      <c r="E81" s="56"/>
      <c r="F81" s="56"/>
      <c r="G81" s="56"/>
      <c r="H81" s="56"/>
    </row>
    <row r="82" spans="1:9" x14ac:dyDescent="0.2">
      <c r="A82" s="53" t="s">
        <v>2</v>
      </c>
      <c r="B82" s="56" t="s">
        <v>3</v>
      </c>
      <c r="C82" s="56"/>
      <c r="D82" s="56"/>
      <c r="E82" s="56"/>
      <c r="F82" s="56"/>
      <c r="G82" s="53" t="s">
        <v>4</v>
      </c>
      <c r="H82" s="53" t="s">
        <v>5</v>
      </c>
    </row>
    <row r="83" spans="1:9" ht="22.5" x14ac:dyDescent="0.2">
      <c r="A83" s="53"/>
      <c r="B83" s="2" t="s">
        <v>6</v>
      </c>
      <c r="C83" s="2" t="s">
        <v>7</v>
      </c>
      <c r="D83" s="2" t="s">
        <v>8</v>
      </c>
      <c r="E83" s="2" t="s">
        <v>9</v>
      </c>
      <c r="F83" s="2" t="s">
        <v>10</v>
      </c>
      <c r="G83" s="53"/>
      <c r="H83" s="53"/>
    </row>
    <row r="84" spans="1:9" x14ac:dyDescent="0.2">
      <c r="A84" s="53" t="s">
        <v>11</v>
      </c>
      <c r="B84" s="53"/>
      <c r="C84" s="53"/>
      <c r="D84" s="53"/>
      <c r="E84" s="53"/>
      <c r="F84" s="53"/>
      <c r="G84" s="53"/>
      <c r="H84" s="53"/>
    </row>
    <row r="85" spans="1:9" x14ac:dyDescent="0.2">
      <c r="A85" s="4" t="s">
        <v>50</v>
      </c>
      <c r="B85" s="11">
        <v>250</v>
      </c>
      <c r="C85" s="11">
        <v>16.91</v>
      </c>
      <c r="D85" s="11">
        <v>19.899999999999999</v>
      </c>
      <c r="E85" s="11">
        <v>42.64</v>
      </c>
      <c r="F85" s="11">
        <v>418</v>
      </c>
      <c r="G85" s="16" t="s">
        <v>51</v>
      </c>
      <c r="H85" s="4" t="s">
        <v>52</v>
      </c>
    </row>
    <row r="86" spans="1:9" ht="22.5" x14ac:dyDescent="0.2">
      <c r="A86" s="25" t="s">
        <v>53</v>
      </c>
      <c r="B86" s="11">
        <v>30</v>
      </c>
      <c r="C86" s="13">
        <v>0.33</v>
      </c>
      <c r="D86" s="13">
        <v>0.06</v>
      </c>
      <c r="E86" s="13">
        <v>1.1399999999999999</v>
      </c>
      <c r="F86" s="13">
        <v>6.6</v>
      </c>
      <c r="G86" s="11" t="s">
        <v>54</v>
      </c>
      <c r="H86" s="12" t="s">
        <v>55</v>
      </c>
    </row>
    <row r="87" spans="1:9" x14ac:dyDescent="0.2">
      <c r="A87" s="12" t="s">
        <v>18</v>
      </c>
      <c r="B87" s="11">
        <v>60</v>
      </c>
      <c r="C87" s="13">
        <v>5.7</v>
      </c>
      <c r="D87" s="13">
        <v>1.8</v>
      </c>
      <c r="E87" s="13">
        <v>31.2</v>
      </c>
      <c r="F87" s="13">
        <v>159</v>
      </c>
      <c r="G87" s="14" t="s">
        <v>19</v>
      </c>
      <c r="H87" s="8" t="s">
        <v>20</v>
      </c>
    </row>
    <row r="88" spans="1:9" x14ac:dyDescent="0.2">
      <c r="A88" s="12" t="s">
        <v>21</v>
      </c>
      <c r="B88" s="16">
        <v>215</v>
      </c>
      <c r="C88" s="16">
        <v>7.0000000000000007E-2</v>
      </c>
      <c r="D88" s="16">
        <v>0.02</v>
      </c>
      <c r="E88" s="16">
        <v>15</v>
      </c>
      <c r="F88" s="16">
        <v>60</v>
      </c>
      <c r="G88" s="16" t="s">
        <v>22</v>
      </c>
      <c r="H88" s="4" t="s">
        <v>23</v>
      </c>
    </row>
    <row r="89" spans="1:9" x14ac:dyDescent="0.2">
      <c r="A89" s="26" t="s">
        <v>24</v>
      </c>
      <c r="B89" s="18">
        <f>SUM(B85:B88)</f>
        <v>555</v>
      </c>
      <c r="C89" s="19">
        <f>SUM(C85:C88)</f>
        <v>23.009999999999998</v>
      </c>
      <c r="D89" s="19">
        <f>SUM(D85:D88)</f>
        <v>21.779999999999998</v>
      </c>
      <c r="E89" s="19">
        <f>SUM(E85:E88)</f>
        <v>89.98</v>
      </c>
      <c r="F89" s="19">
        <f>SUM(F85:F88)</f>
        <v>643.6</v>
      </c>
      <c r="G89" s="2"/>
      <c r="H89" s="4"/>
    </row>
    <row r="90" spans="1:9" x14ac:dyDescent="0.2">
      <c r="A90" s="57" t="s">
        <v>49</v>
      </c>
      <c r="B90" s="57"/>
      <c r="C90" s="57"/>
      <c r="D90" s="57"/>
      <c r="E90" s="57"/>
      <c r="F90" s="57"/>
      <c r="G90" s="57"/>
      <c r="H90" s="57"/>
    </row>
    <row r="91" spans="1:9" x14ac:dyDescent="0.2">
      <c r="A91" s="53" t="s">
        <v>2</v>
      </c>
      <c r="B91" s="56" t="s">
        <v>3</v>
      </c>
      <c r="C91" s="56"/>
      <c r="D91" s="56"/>
      <c r="E91" s="56"/>
      <c r="F91" s="56"/>
      <c r="G91" s="53" t="s">
        <v>4</v>
      </c>
      <c r="H91" s="53" t="s">
        <v>5</v>
      </c>
    </row>
    <row r="92" spans="1:9" ht="22.5" x14ac:dyDescent="0.2">
      <c r="A92" s="53"/>
      <c r="B92" s="2" t="s">
        <v>6</v>
      </c>
      <c r="C92" s="2" t="s">
        <v>7</v>
      </c>
      <c r="D92" s="2" t="s">
        <v>8</v>
      </c>
      <c r="E92" s="2" t="s">
        <v>9</v>
      </c>
      <c r="F92" s="2" t="s">
        <v>10</v>
      </c>
      <c r="G92" s="53"/>
      <c r="H92" s="53"/>
    </row>
    <row r="93" spans="1:9" x14ac:dyDescent="0.2">
      <c r="A93" s="55" t="s">
        <v>11</v>
      </c>
      <c r="B93" s="55"/>
      <c r="C93" s="55"/>
      <c r="D93" s="55"/>
      <c r="E93" s="55"/>
      <c r="F93" s="55"/>
      <c r="G93" s="55"/>
      <c r="H93" s="55"/>
    </row>
    <row r="94" spans="1:9" x14ac:dyDescent="0.2">
      <c r="A94" s="32" t="s">
        <v>78</v>
      </c>
      <c r="B94" s="39">
        <v>150</v>
      </c>
      <c r="C94" s="39">
        <v>16.59</v>
      </c>
      <c r="D94" s="39">
        <v>9.68</v>
      </c>
      <c r="E94" s="39">
        <v>44.62</v>
      </c>
      <c r="F94" s="39">
        <v>308.10000000000002</v>
      </c>
      <c r="G94" s="40" t="s">
        <v>79</v>
      </c>
      <c r="H94" s="32" t="s">
        <v>80</v>
      </c>
      <c r="I94" s="41"/>
    </row>
    <row r="95" spans="1:9" x14ac:dyDescent="0.2">
      <c r="A95" s="32" t="s">
        <v>81</v>
      </c>
      <c r="B95" s="42">
        <v>100</v>
      </c>
      <c r="C95" s="43">
        <v>7.08</v>
      </c>
      <c r="D95" s="43">
        <v>13.1</v>
      </c>
      <c r="E95" s="43">
        <v>55.74</v>
      </c>
      <c r="F95" s="43">
        <v>370</v>
      </c>
      <c r="G95" s="44" t="s">
        <v>82</v>
      </c>
      <c r="H95" s="45" t="s">
        <v>83</v>
      </c>
      <c r="I95" s="41"/>
    </row>
    <row r="96" spans="1:9" s="22" customFormat="1" x14ac:dyDescent="0.2">
      <c r="A96" s="32" t="s">
        <v>84</v>
      </c>
      <c r="B96" s="35">
        <v>100</v>
      </c>
      <c r="C96" s="39">
        <v>0.4</v>
      </c>
      <c r="D96" s="39">
        <v>0.4</v>
      </c>
      <c r="E96" s="39">
        <f>19.6/2</f>
        <v>9.8000000000000007</v>
      </c>
      <c r="F96" s="39">
        <f>94/2</f>
        <v>47</v>
      </c>
      <c r="G96" s="35" t="s">
        <v>85</v>
      </c>
      <c r="H96" s="32" t="s">
        <v>86</v>
      </c>
      <c r="I96" s="46"/>
    </row>
    <row r="97" spans="1:8" x14ac:dyDescent="0.2">
      <c r="A97" s="21" t="s">
        <v>21</v>
      </c>
      <c r="B97" s="35">
        <v>215</v>
      </c>
      <c r="C97" s="35">
        <v>7.0000000000000007E-2</v>
      </c>
      <c r="D97" s="35">
        <v>0.02</v>
      </c>
      <c r="E97" s="35">
        <v>15</v>
      </c>
      <c r="F97" s="35">
        <v>60</v>
      </c>
      <c r="G97" s="35" t="s">
        <v>22</v>
      </c>
      <c r="H97" s="32" t="s">
        <v>23</v>
      </c>
    </row>
    <row r="98" spans="1:8" x14ac:dyDescent="0.2">
      <c r="A98" s="26" t="s">
        <v>24</v>
      </c>
      <c r="B98" s="18">
        <f t="shared" ref="B98:F98" si="5">SUM(B94:B97)</f>
        <v>565</v>
      </c>
      <c r="C98" s="19">
        <f t="shared" si="5"/>
        <v>24.14</v>
      </c>
      <c r="D98" s="19">
        <f t="shared" si="5"/>
        <v>23.2</v>
      </c>
      <c r="E98" s="19">
        <f t="shared" si="5"/>
        <v>125.16</v>
      </c>
      <c r="F98" s="19">
        <f t="shared" si="5"/>
        <v>785.1</v>
      </c>
      <c r="G98" s="2"/>
      <c r="H98" s="4"/>
    </row>
    <row r="99" spans="1:8" x14ac:dyDescent="0.2">
      <c r="A99" s="57" t="s">
        <v>56</v>
      </c>
      <c r="B99" s="57"/>
      <c r="C99" s="57"/>
      <c r="D99" s="57"/>
      <c r="E99" s="57"/>
      <c r="F99" s="57"/>
      <c r="G99" s="57"/>
      <c r="H99" s="57"/>
    </row>
    <row r="100" spans="1:8" x14ac:dyDescent="0.2">
      <c r="A100" s="53" t="s">
        <v>2</v>
      </c>
      <c r="B100" s="56" t="s">
        <v>3</v>
      </c>
      <c r="C100" s="56"/>
      <c r="D100" s="56"/>
      <c r="E100" s="56"/>
      <c r="F100" s="56"/>
      <c r="G100" s="53" t="s">
        <v>4</v>
      </c>
      <c r="H100" s="53" t="s">
        <v>5</v>
      </c>
    </row>
    <row r="101" spans="1:8" ht="22.5" x14ac:dyDescent="0.2">
      <c r="A101" s="53"/>
      <c r="B101" s="2" t="s">
        <v>6</v>
      </c>
      <c r="C101" s="2" t="s">
        <v>7</v>
      </c>
      <c r="D101" s="2" t="s">
        <v>8</v>
      </c>
      <c r="E101" s="2" t="s">
        <v>9</v>
      </c>
      <c r="F101" s="2" t="s">
        <v>10</v>
      </c>
      <c r="G101" s="53"/>
      <c r="H101" s="53"/>
    </row>
    <row r="102" spans="1:8" x14ac:dyDescent="0.2">
      <c r="A102" s="55" t="s">
        <v>11</v>
      </c>
      <c r="B102" s="55"/>
      <c r="C102" s="55"/>
      <c r="D102" s="55"/>
      <c r="E102" s="55"/>
      <c r="F102" s="55"/>
      <c r="G102" s="55"/>
      <c r="H102" s="55"/>
    </row>
    <row r="103" spans="1:8" x14ac:dyDescent="0.2">
      <c r="A103" s="47" t="s">
        <v>87</v>
      </c>
      <c r="B103" s="48">
        <v>250</v>
      </c>
      <c r="C103" s="49">
        <v>18.64</v>
      </c>
      <c r="D103" s="49">
        <v>15.04</v>
      </c>
      <c r="E103" s="49">
        <v>54.74</v>
      </c>
      <c r="F103" s="49">
        <v>425.32</v>
      </c>
      <c r="G103" s="49" t="s">
        <v>88</v>
      </c>
      <c r="H103" s="50" t="s">
        <v>89</v>
      </c>
    </row>
    <row r="104" spans="1:8" x14ac:dyDescent="0.2">
      <c r="A104" s="51" t="s">
        <v>90</v>
      </c>
      <c r="B104" s="5">
        <v>60</v>
      </c>
      <c r="C104" s="6">
        <v>1.03</v>
      </c>
      <c r="D104" s="6">
        <v>3</v>
      </c>
      <c r="E104" s="6">
        <v>6.2</v>
      </c>
      <c r="F104" s="6">
        <v>54.9</v>
      </c>
      <c r="G104" s="7" t="s">
        <v>91</v>
      </c>
      <c r="H104" s="12" t="s">
        <v>92</v>
      </c>
    </row>
    <row r="105" spans="1:8" s="22" customFormat="1" x14ac:dyDescent="0.2">
      <c r="A105" s="25" t="s">
        <v>37</v>
      </c>
      <c r="B105" s="16">
        <v>30</v>
      </c>
      <c r="C105" s="11">
        <v>2.4</v>
      </c>
      <c r="D105" s="11">
        <v>0.3</v>
      </c>
      <c r="E105" s="11">
        <v>15.3</v>
      </c>
      <c r="F105" s="11">
        <v>75</v>
      </c>
      <c r="G105" s="7" t="s">
        <v>67</v>
      </c>
      <c r="H105" s="12" t="s">
        <v>68</v>
      </c>
    </row>
    <row r="106" spans="1:8" x14ac:dyDescent="0.2">
      <c r="A106" s="12" t="s">
        <v>21</v>
      </c>
      <c r="B106" s="16">
        <v>215</v>
      </c>
      <c r="C106" s="16">
        <v>7.0000000000000007E-2</v>
      </c>
      <c r="D106" s="16">
        <v>0.02</v>
      </c>
      <c r="E106" s="16">
        <v>15</v>
      </c>
      <c r="F106" s="16">
        <v>60</v>
      </c>
      <c r="G106" s="16" t="s">
        <v>22</v>
      </c>
      <c r="H106" s="4" t="s">
        <v>23</v>
      </c>
    </row>
    <row r="107" spans="1:8" x14ac:dyDescent="0.2">
      <c r="A107" s="26" t="s">
        <v>24</v>
      </c>
      <c r="B107" s="18">
        <f>SUM(B103:B106)</f>
        <v>555</v>
      </c>
      <c r="C107" s="18">
        <f>SUM(C103:C106)</f>
        <v>22.14</v>
      </c>
      <c r="D107" s="18">
        <f>SUM(D103:D106)</f>
        <v>18.36</v>
      </c>
      <c r="E107" s="18">
        <f>SUM(E103:E106)</f>
        <v>91.240000000000009</v>
      </c>
      <c r="F107" s="18">
        <f>SUM(F103:F106)</f>
        <v>615.22</v>
      </c>
      <c r="G107" s="2"/>
      <c r="H107" s="4"/>
    </row>
    <row r="108" spans="1:8" x14ac:dyDescent="0.2">
      <c r="A108" s="56" t="s">
        <v>63</v>
      </c>
      <c r="B108" s="56"/>
      <c r="C108" s="56"/>
      <c r="D108" s="56"/>
      <c r="E108" s="56"/>
      <c r="F108" s="56"/>
      <c r="G108" s="56"/>
      <c r="H108" s="56"/>
    </row>
    <row r="109" spans="1:8" x14ac:dyDescent="0.2">
      <c r="A109" s="53" t="s">
        <v>2</v>
      </c>
      <c r="B109" s="56" t="s">
        <v>93</v>
      </c>
      <c r="C109" s="56"/>
      <c r="D109" s="56"/>
      <c r="E109" s="56"/>
      <c r="F109" s="56"/>
      <c r="G109" s="53" t="s">
        <v>4</v>
      </c>
      <c r="H109" s="53" t="s">
        <v>5</v>
      </c>
    </row>
    <row r="110" spans="1:8" ht="22.5" x14ac:dyDescent="0.2">
      <c r="A110" s="53"/>
      <c r="B110" s="2" t="s">
        <v>6</v>
      </c>
      <c r="C110" s="2" t="s">
        <v>7</v>
      </c>
      <c r="D110" s="2" t="s">
        <v>8</v>
      </c>
      <c r="E110" s="2" t="s">
        <v>9</v>
      </c>
      <c r="F110" s="2" t="s">
        <v>10</v>
      </c>
      <c r="G110" s="53"/>
      <c r="H110" s="53"/>
    </row>
    <row r="111" spans="1:8" x14ac:dyDescent="0.2">
      <c r="A111" s="53" t="s">
        <v>11</v>
      </c>
      <c r="B111" s="53"/>
      <c r="C111" s="53"/>
      <c r="D111" s="53"/>
      <c r="E111" s="53"/>
      <c r="F111" s="53"/>
      <c r="G111" s="53"/>
      <c r="H111" s="53"/>
    </row>
    <row r="112" spans="1:8" x14ac:dyDescent="0.2">
      <c r="A112" s="4" t="s">
        <v>94</v>
      </c>
      <c r="B112" s="28">
        <v>90</v>
      </c>
      <c r="C112" s="6">
        <v>11.8</v>
      </c>
      <c r="D112" s="6">
        <v>13.7</v>
      </c>
      <c r="E112" s="6">
        <v>11.3</v>
      </c>
      <c r="F112" s="6">
        <v>233.6</v>
      </c>
      <c r="G112" s="7" t="s">
        <v>95</v>
      </c>
      <c r="H112" s="34" t="s">
        <v>96</v>
      </c>
    </row>
    <row r="113" spans="1:251" x14ac:dyDescent="0.2">
      <c r="A113" s="25" t="s">
        <v>43</v>
      </c>
      <c r="B113" s="11">
        <v>125</v>
      </c>
      <c r="C113" s="11">
        <v>7.1</v>
      </c>
      <c r="D113" s="11">
        <v>5.0999999999999996</v>
      </c>
      <c r="E113" s="11">
        <v>32.200000000000003</v>
      </c>
      <c r="F113" s="11">
        <v>203.1</v>
      </c>
      <c r="G113" s="16" t="s">
        <v>97</v>
      </c>
      <c r="H113" s="12" t="s">
        <v>45</v>
      </c>
    </row>
    <row r="114" spans="1:251" x14ac:dyDescent="0.2">
      <c r="A114" s="4" t="s">
        <v>98</v>
      </c>
      <c r="B114" s="11">
        <v>100</v>
      </c>
      <c r="C114" s="11">
        <v>0.4</v>
      </c>
      <c r="D114" s="11">
        <v>0.4</v>
      </c>
      <c r="E114" s="11">
        <v>9.8000000000000007</v>
      </c>
      <c r="F114" s="11">
        <v>47</v>
      </c>
      <c r="G114" s="16" t="s">
        <v>85</v>
      </c>
      <c r="H114" s="4" t="s">
        <v>86</v>
      </c>
    </row>
    <row r="115" spans="1:251" x14ac:dyDescent="0.2">
      <c r="A115" s="25" t="s">
        <v>99</v>
      </c>
      <c r="B115" s="16">
        <v>20</v>
      </c>
      <c r="C115" s="11">
        <v>1.9</v>
      </c>
      <c r="D115" s="11">
        <v>0.6</v>
      </c>
      <c r="E115" s="11">
        <v>10.4</v>
      </c>
      <c r="F115" s="11">
        <v>53</v>
      </c>
      <c r="G115" s="14" t="s">
        <v>19</v>
      </c>
      <c r="H115" s="8" t="s">
        <v>20</v>
      </c>
    </row>
    <row r="116" spans="1:251" x14ac:dyDescent="0.2">
      <c r="A116" s="12" t="s">
        <v>21</v>
      </c>
      <c r="B116" s="16">
        <v>215</v>
      </c>
      <c r="C116" s="16">
        <v>7.0000000000000007E-2</v>
      </c>
      <c r="D116" s="16">
        <v>0.02</v>
      </c>
      <c r="E116" s="16">
        <v>15</v>
      </c>
      <c r="F116" s="16">
        <v>60</v>
      </c>
      <c r="G116" s="16" t="s">
        <v>22</v>
      </c>
      <c r="H116" s="4" t="s">
        <v>23</v>
      </c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  <c r="HG116" s="52"/>
      <c r="HH116" s="52"/>
      <c r="HI116" s="52"/>
      <c r="HJ116" s="52"/>
      <c r="HK116" s="52"/>
      <c r="HL116" s="52"/>
      <c r="HM116" s="52"/>
      <c r="HN116" s="52"/>
      <c r="HO116" s="52"/>
      <c r="HP116" s="52"/>
      <c r="HQ116" s="52"/>
      <c r="HR116" s="52"/>
      <c r="HS116" s="52"/>
      <c r="HT116" s="52"/>
      <c r="HU116" s="52"/>
      <c r="HV116" s="52"/>
      <c r="HW116" s="52"/>
      <c r="HX116" s="52"/>
      <c r="HY116" s="52"/>
      <c r="HZ116" s="52"/>
      <c r="IA116" s="52"/>
      <c r="IB116" s="52"/>
      <c r="IC116" s="52"/>
      <c r="ID116" s="52"/>
      <c r="IE116" s="52"/>
      <c r="IF116" s="52"/>
      <c r="IG116" s="52"/>
      <c r="IH116" s="52"/>
      <c r="II116" s="52"/>
      <c r="IJ116" s="52"/>
      <c r="IK116" s="52"/>
      <c r="IL116" s="52"/>
      <c r="IM116" s="52"/>
      <c r="IN116" s="52"/>
      <c r="IO116" s="52"/>
      <c r="IP116" s="52"/>
      <c r="IQ116" s="52"/>
    </row>
    <row r="117" spans="1:251" x14ac:dyDescent="0.2">
      <c r="A117" s="26" t="s">
        <v>24</v>
      </c>
      <c r="B117" s="18">
        <f t="shared" ref="B117:F117" si="6">SUM(B112:B116)</f>
        <v>550</v>
      </c>
      <c r="C117" s="19">
        <f t="shared" si="6"/>
        <v>21.269999999999996</v>
      </c>
      <c r="D117" s="19">
        <f t="shared" si="6"/>
        <v>19.819999999999997</v>
      </c>
      <c r="E117" s="19">
        <f t="shared" si="6"/>
        <v>78.699999999999989</v>
      </c>
      <c r="F117" s="19">
        <f t="shared" si="6"/>
        <v>596.70000000000005</v>
      </c>
      <c r="G117" s="2"/>
      <c r="H117" s="4"/>
    </row>
    <row r="119" spans="1:251" x14ac:dyDescent="0.2">
      <c r="A119" s="1" t="s">
        <v>100</v>
      </c>
      <c r="G119" s="54" t="s">
        <v>101</v>
      </c>
      <c r="H119" s="54"/>
    </row>
  </sheetData>
  <mergeCells count="75">
    <mergeCell ref="A1:H1"/>
    <mergeCell ref="A2:H2"/>
    <mergeCell ref="A3:A4"/>
    <mergeCell ref="B3:F3"/>
    <mergeCell ref="G3:G4"/>
    <mergeCell ref="H3:H4"/>
    <mergeCell ref="A5:H5"/>
    <mergeCell ref="A11:H11"/>
    <mergeCell ref="A12:A13"/>
    <mergeCell ref="B12:F12"/>
    <mergeCell ref="G12:G13"/>
    <mergeCell ref="H12:H13"/>
    <mergeCell ref="A14:H14"/>
    <mergeCell ref="A22:H22"/>
    <mergeCell ref="A23:A24"/>
    <mergeCell ref="B23:F23"/>
    <mergeCell ref="G23:G24"/>
    <mergeCell ref="H23:H24"/>
    <mergeCell ref="A25:H25"/>
    <mergeCell ref="A32:H32"/>
    <mergeCell ref="A33:A34"/>
    <mergeCell ref="B33:F33"/>
    <mergeCell ref="G33:G34"/>
    <mergeCell ref="H33:H34"/>
    <mergeCell ref="A35:H35"/>
    <mergeCell ref="A41:H41"/>
    <mergeCell ref="A42:A43"/>
    <mergeCell ref="B42:F42"/>
    <mergeCell ref="G42:G43"/>
    <mergeCell ref="H42:H43"/>
    <mergeCell ref="A44:H44"/>
    <mergeCell ref="A51:H51"/>
    <mergeCell ref="A52:A53"/>
    <mergeCell ref="B52:F52"/>
    <mergeCell ref="G52:G53"/>
    <mergeCell ref="H52:H53"/>
    <mergeCell ref="A54:H54"/>
    <mergeCell ref="A61:H61"/>
    <mergeCell ref="A62:H62"/>
    <mergeCell ref="A63:A64"/>
    <mergeCell ref="B63:F63"/>
    <mergeCell ref="G63:G64"/>
    <mergeCell ref="H63:H64"/>
    <mergeCell ref="A65:H65"/>
    <mergeCell ref="A71:H71"/>
    <mergeCell ref="A72:A73"/>
    <mergeCell ref="B72:F72"/>
    <mergeCell ref="G72:G73"/>
    <mergeCell ref="H72:H73"/>
    <mergeCell ref="A74:H74"/>
    <mergeCell ref="A81:H81"/>
    <mergeCell ref="A82:A83"/>
    <mergeCell ref="B82:F82"/>
    <mergeCell ref="G82:G83"/>
    <mergeCell ref="H82:H83"/>
    <mergeCell ref="A84:H84"/>
    <mergeCell ref="A90:H90"/>
    <mergeCell ref="A91:A92"/>
    <mergeCell ref="B91:F91"/>
    <mergeCell ref="G91:G92"/>
    <mergeCell ref="H91:H92"/>
    <mergeCell ref="A93:H93"/>
    <mergeCell ref="A99:H99"/>
    <mergeCell ref="A100:A101"/>
    <mergeCell ref="B100:F100"/>
    <mergeCell ref="G100:G101"/>
    <mergeCell ref="H100:H101"/>
    <mergeCell ref="A111:H111"/>
    <mergeCell ref="G119:H119"/>
    <mergeCell ref="A102:H102"/>
    <mergeCell ref="A108:H108"/>
    <mergeCell ref="A109:A110"/>
    <mergeCell ref="B109:F109"/>
    <mergeCell ref="G109:G110"/>
    <mergeCell ref="H109:H110"/>
  </mergeCells>
  <pageMargins left="0.19685039370078741" right="0.1968503937007874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2025-08-13T11:47:13Z</cp:lastPrinted>
  <dcterms:created xsi:type="dcterms:W3CDTF">2015-06-05T18:19:34Z</dcterms:created>
  <dcterms:modified xsi:type="dcterms:W3CDTF">2025-08-13T11:48:26Z</dcterms:modified>
</cp:coreProperties>
</file>